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doctype\ARCHITECTURE\_Processus marchés de services\_Processus et doctypes\4 Cahier des charges + annexes\"/>
    </mc:Choice>
  </mc:AlternateContent>
  <bookViews>
    <workbookView xWindow="0" yWindow="0" windowWidth="10524" windowHeight="6612" tabRatio="850"/>
  </bookViews>
  <sheets>
    <sheet name="Fiche récapitulative offre type" sheetId="42" r:id="rId1"/>
  </sheets>
  <definedNames>
    <definedName name="_xlnm._FilterDatabase" localSheetId="0" hidden="1">'Fiche récapitulative offre type'!#REF!</definedName>
    <definedName name="_xlnm.Print_Titles" localSheetId="0">'Fiche récapitulative offre type'!$4:$5</definedName>
    <definedName name="_xlnm.Print_Area" localSheetId="0">'Fiche récapitulative offre type'!$B$4:$I$159</definedName>
  </definedNames>
  <calcPr calcId="152511"/>
</workbook>
</file>

<file path=xl/calcChain.xml><?xml version="1.0" encoding="utf-8"?>
<calcChain xmlns="http://schemas.openxmlformats.org/spreadsheetml/2006/main">
  <c r="D158" i="42" l="1"/>
  <c r="E157" i="42"/>
  <c r="F157" i="42"/>
  <c r="D157" i="42"/>
  <c r="F103" i="42" l="1"/>
  <c r="F102" i="42"/>
  <c r="D165" i="42" l="1"/>
  <c r="I17" i="42"/>
  <c r="D116" i="42"/>
  <c r="D122" i="42"/>
  <c r="D128" i="42"/>
  <c r="D134" i="42"/>
  <c r="D139" i="42"/>
  <c r="D144" i="42"/>
  <c r="F152" i="42"/>
  <c r="F153" i="42"/>
  <c r="F154" i="42"/>
  <c r="F155" i="42"/>
  <c r="F156" i="42"/>
  <c r="F76" i="42"/>
  <c r="F77" i="42"/>
  <c r="F72" i="42"/>
  <c r="F73" i="42"/>
  <c r="B144" i="42"/>
  <c r="G18" i="42"/>
  <c r="H14" i="42" s="1"/>
  <c r="F117" i="42"/>
  <c r="F118" i="42"/>
  <c r="F119" i="42"/>
  <c r="F120" i="42"/>
  <c r="F121" i="42"/>
  <c r="F123" i="42"/>
  <c r="F124" i="42"/>
  <c r="F125" i="42"/>
  <c r="F126" i="42"/>
  <c r="F127" i="42"/>
  <c r="F129" i="42"/>
  <c r="F130" i="42"/>
  <c r="F131" i="42"/>
  <c r="F132" i="42"/>
  <c r="F133" i="42"/>
  <c r="F135" i="42"/>
  <c r="F136" i="42"/>
  <c r="F137" i="42"/>
  <c r="F138" i="42"/>
  <c r="F140" i="42"/>
  <c r="F141" i="42"/>
  <c r="F142" i="42"/>
  <c r="F143" i="42"/>
  <c r="F145" i="42"/>
  <c r="F146" i="42"/>
  <c r="F147" i="42"/>
  <c r="F148" i="42"/>
  <c r="F71" i="42"/>
  <c r="F70" i="42"/>
  <c r="F74" i="42" s="1"/>
  <c r="E116" i="42"/>
  <c r="E122" i="42"/>
  <c r="E128" i="42"/>
  <c r="E134" i="42"/>
  <c r="E139" i="42"/>
  <c r="E144" i="42"/>
  <c r="H12" i="42"/>
  <c r="D149" i="42" l="1"/>
  <c r="E149" i="42"/>
  <c r="H11" i="42"/>
  <c r="F75" i="42"/>
  <c r="F134" i="42"/>
  <c r="E158" i="42"/>
  <c r="H17" i="42"/>
  <c r="H10" i="42"/>
  <c r="H13" i="42"/>
  <c r="H15" i="42"/>
  <c r="F139" i="42"/>
  <c r="F122" i="42"/>
  <c r="F116" i="42"/>
  <c r="D164" i="42"/>
  <c r="H8" i="42"/>
  <c r="H18" i="42" s="1"/>
  <c r="H16" i="42"/>
  <c r="F144" i="42"/>
  <c r="F128" i="42"/>
  <c r="H9" i="42"/>
  <c r="D163" i="42"/>
  <c r="F149" i="42" l="1"/>
  <c r="F164" i="42" s="1"/>
  <c r="I10" i="42"/>
  <c r="D162" i="42"/>
  <c r="F165" i="42"/>
  <c r="I14" i="42" l="1"/>
  <c r="I15" i="42"/>
  <c r="I12" i="42"/>
  <c r="I16" i="42"/>
  <c r="I8" i="42"/>
  <c r="F162" i="42"/>
  <c r="E162" i="42" s="1"/>
  <c r="E164" i="42"/>
  <c r="I13" i="42"/>
  <c r="I11" i="42"/>
  <c r="I9" i="42"/>
  <c r="F158" i="42"/>
  <c r="F163" i="42"/>
  <c r="E163" i="42" s="1"/>
  <c r="E165" i="42"/>
  <c r="I18" i="42" l="1"/>
</calcChain>
</file>

<file path=xl/comments1.xml><?xml version="1.0" encoding="utf-8"?>
<comments xmlns="http://schemas.openxmlformats.org/spreadsheetml/2006/main">
  <authors>
    <author>Cellule Architecture'</author>
    <author>guissa01</author>
    <author>Cellule architecture</author>
  </authors>
  <commentList>
    <comment ref="E7" authorId="0" shapeId="0">
      <text>
        <r>
          <rPr>
            <b/>
            <sz val="8"/>
            <color indexed="81"/>
            <rFont val="Tahoma"/>
            <family val="2"/>
          </rPr>
          <t>Cellule Architecture':</t>
        </r>
        <r>
          <rPr>
            <sz val="8"/>
            <color indexed="81"/>
            <rFont val="Tahoma"/>
            <family val="2"/>
          </rPr>
          <t xml:space="preserve">
A adapter en fonction des compétences demandées spécifiquement pour ce marché - attention, bien veiller à réadapter les formules (taux, pourcentage, estim. honor)  .
</t>
        </r>
        <r>
          <rPr>
            <sz val="8"/>
            <color indexed="10"/>
            <rFont val="Tahoma"/>
            <family val="2"/>
          </rPr>
          <t xml:space="preserve">Tous les commentaires (celui-ci et les suivants) sont detsinés au maitre do'uvrage, afin de mettre en, forme ce tableau type en fonction de son marché. Ils </t>
        </r>
        <r>
          <rPr>
            <b/>
            <sz val="8"/>
            <color indexed="10"/>
            <rFont val="Tahoma"/>
            <family val="2"/>
          </rPr>
          <t>doivent être supprimés</t>
        </r>
        <r>
          <rPr>
            <sz val="8"/>
            <color indexed="10"/>
            <rFont val="Tahoma"/>
            <family val="2"/>
          </rPr>
          <t xml:space="preserve"> une foos les adapations effectuées, avant la transmission du tableau aux soumisionnaires.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guissa01:</t>
        </r>
        <r>
          <rPr>
            <sz val="9"/>
            <color indexed="81"/>
            <rFont val="Tahoma"/>
            <family val="2"/>
          </rPr>
          <t xml:space="preserve">
Le cas échéant, si une intégration d'œuvre d'art est prévue</t>
        </r>
      </text>
    </comment>
    <comment ref="E103" authorId="2" shapeId="0">
      <text>
        <r>
          <rPr>
            <b/>
            <sz val="9"/>
            <color indexed="81"/>
            <rFont val="Tahoma"/>
            <family val="2"/>
          </rPr>
          <t>Cellule architecture:</t>
        </r>
        <r>
          <rPr>
            <sz val="9"/>
            <color indexed="81"/>
            <rFont val="Tahoma"/>
            <family val="2"/>
          </rPr>
          <t xml:space="preserve">
Indiquer ici la surface du terrain tel que relevé par le géomètre</t>
        </r>
      </text>
    </comment>
    <comment ref="B113" authorId="0" shapeId="0">
      <text>
        <r>
          <rPr>
            <b/>
            <sz val="8"/>
            <color indexed="81"/>
            <rFont val="Tahoma"/>
            <family val="2"/>
          </rPr>
          <t>Cellule Architecture':</t>
        </r>
        <r>
          <rPr>
            <sz val="8"/>
            <color indexed="81"/>
            <rFont val="Tahoma"/>
            <family val="2"/>
          </rPr>
          <t xml:space="preserve">
Adapter la liste des compétences en fonction des compétences demandées dans l'avis de marché *
- architecture peut être rassemblé avec restaiuration, acoustique et PEB
- paysage/conception de jardin sera repris dans la section "abords" en-dessous
Attention si vous ajoutez des lignes, vérifiez bien les sommes en bas du tableau d'estimation des coûts
</t>
        </r>
      </text>
    </comment>
    <comment ref="B152" authorId="2" shapeId="0">
      <text>
        <r>
          <rPr>
            <b/>
            <sz val="9"/>
            <color indexed="81"/>
            <rFont val="Tahoma"/>
            <family val="2"/>
          </rPr>
          <t>Cellule architecture:</t>
        </r>
        <r>
          <rPr>
            <sz val="9"/>
            <color indexed="81"/>
            <rFont val="Tahoma"/>
            <family val="2"/>
          </rPr>
          <t xml:space="preserve">
Adapter les intitulés d'abords de façon pertinente par rapport au programme du projet</t>
        </r>
      </text>
    </comment>
    <comment ref="D159" authorId="0" shapeId="0">
      <text>
        <r>
          <rPr>
            <b/>
            <sz val="8"/>
            <color indexed="81"/>
            <rFont val="Tahoma"/>
            <family val="2"/>
          </rPr>
          <t>Cellule Architecture':</t>
        </r>
        <r>
          <rPr>
            <sz val="8"/>
            <color indexed="81"/>
            <rFont val="Tahoma"/>
            <family val="2"/>
          </rPr>
          <t xml:space="preserve">
A compléter en fonction de l'estimation du Cahier des charges (voir point 9du CDC type) *.
Comptabiliser le budget disponible pour la construction/rénovation et l'aménagement des abords. 
Si dans le CDC un budget est spécifique est réservé à un autre poste, par exemple "démolitions":
- si la proposition de l'auteur de projet </t>
        </r>
        <r>
          <rPr>
            <u/>
            <sz val="8"/>
            <color indexed="81"/>
            <rFont val="Tahoma"/>
            <family val="2"/>
          </rPr>
          <t>peut avoir une influence sur ce budget</t>
        </r>
        <r>
          <rPr>
            <sz val="8"/>
            <color indexed="81"/>
            <rFont val="Tahoma"/>
            <family val="2"/>
          </rPr>
          <t xml:space="preserve"> (rénovation lourde, démolition partielle, etc.), inclure également ce montant ici.
- si la proposition de l'auteur de projet </t>
        </r>
        <r>
          <rPr>
            <u/>
            <sz val="8"/>
            <color indexed="81"/>
            <rFont val="Tahoma"/>
            <family val="2"/>
          </rPr>
          <t xml:space="preserve">n'a pas d'influence sur ce budget </t>
        </r>
        <r>
          <rPr>
            <sz val="8"/>
            <color indexed="81"/>
            <rFont val="Tahoma"/>
            <family val="2"/>
          </rPr>
          <t xml:space="preserve"> (démolitions complètes obligatoires), ne pas le reprendre ici. Il est "neutralisé", gardé à part de l'enveloppe.
Les autres budgets spécifiques éventuels de type "dépollutions", etc. doivent également être neutralisés.</t>
        </r>
      </text>
    </comment>
  </commentList>
</comments>
</file>

<file path=xl/sharedStrings.xml><?xml version="1.0" encoding="utf-8"?>
<sst xmlns="http://schemas.openxmlformats.org/spreadsheetml/2006/main" count="323" uniqueCount="155">
  <si>
    <t>Techniques spéciales</t>
  </si>
  <si>
    <t>Options</t>
  </si>
  <si>
    <t>architecture</t>
  </si>
  <si>
    <t>stabilité</t>
  </si>
  <si>
    <t>techniques spéciales</t>
  </si>
  <si>
    <t>acoustique</t>
  </si>
  <si>
    <t>scénographie</t>
  </si>
  <si>
    <t>TOTAL</t>
  </si>
  <si>
    <t>design signalétique</t>
  </si>
  <si>
    <t>design mobilier</t>
  </si>
  <si>
    <t>Nom</t>
  </si>
  <si>
    <t>Spécialité</t>
  </si>
  <si>
    <t>/</t>
  </si>
  <si>
    <t>conseil en muséologie</t>
  </si>
  <si>
    <t>Pourcentage d'honoraires</t>
  </si>
  <si>
    <t>Taux global d'honoraires</t>
  </si>
  <si>
    <t>Domaine</t>
  </si>
  <si>
    <t>Base</t>
  </si>
  <si>
    <t>Base+options</t>
  </si>
  <si>
    <t>[insérer nom]</t>
  </si>
  <si>
    <t>Espace ou fonction souhaité</t>
  </si>
  <si>
    <t>Quantité proposée par le CSC</t>
  </si>
  <si>
    <t>Notes du soumissionnaire</t>
  </si>
  <si>
    <t>dont 2 pour PMR</t>
  </si>
  <si>
    <t>[Insérer le nom du mandataire]</t>
  </si>
  <si>
    <t>Design mobilier</t>
  </si>
  <si>
    <t>[insérer remarques éventuelles]</t>
  </si>
  <si>
    <t>[insérer note éventuelle]</t>
  </si>
  <si>
    <r>
      <t xml:space="preserve">Le total doit être = à </t>
    </r>
    <r>
      <rPr>
        <b/>
        <sz val="10"/>
        <rFont val="Arial Narrow"/>
        <family val="2"/>
      </rPr>
      <t>14</t>
    </r>
    <r>
      <rPr>
        <sz val="10"/>
        <rFont val="Arial Narrow"/>
        <family val="2"/>
      </rPr>
      <t xml:space="preserve"> %</t>
    </r>
  </si>
  <si>
    <t>Stabilité</t>
  </si>
  <si>
    <t>SOUS-TOTAL Abords</t>
  </si>
  <si>
    <t>ABORDS</t>
  </si>
  <si>
    <t>TOTAL Projet</t>
  </si>
  <si>
    <t>Coût au m² d'abord aménagé</t>
  </si>
  <si>
    <t>Parkings</t>
  </si>
  <si>
    <t>Parc</t>
  </si>
  <si>
    <t>Plaine de jeux</t>
  </si>
  <si>
    <t>Enveloppe estimée dans le Cahier des charges =</t>
  </si>
  <si>
    <t>Espace autre</t>
  </si>
  <si>
    <t>base</t>
  </si>
  <si>
    <t>base + options</t>
  </si>
  <si>
    <t>PEB</t>
  </si>
  <si>
    <t>Architecture, PEB et Acoustique</t>
  </si>
  <si>
    <t>Espace autre (optionnel)</t>
  </si>
  <si>
    <t>plasticien proposé</t>
  </si>
  <si>
    <t>Quantité prévue (m²) - surfaces nettes*</t>
  </si>
  <si>
    <t>Espace extérieur autre</t>
  </si>
  <si>
    <t>Espace extérieur autre (optionnel)</t>
  </si>
  <si>
    <t>Accueil</t>
  </si>
  <si>
    <r>
      <rPr>
        <u/>
        <sz val="10"/>
        <rFont val="Arial Narrow"/>
        <family val="2"/>
      </rPr>
      <t>zone accueil</t>
    </r>
    <r>
      <rPr>
        <sz val="10"/>
        <rFont val="Arial Narrow"/>
        <family val="2"/>
      </rPr>
      <t xml:space="preserve"> : 150 personnes debout</t>
    </r>
    <r>
      <rPr>
        <sz val="10"/>
        <rFont val="Arial Narrow"/>
        <family val="2"/>
      </rPr>
      <t xml:space="preserve">
</t>
    </r>
  </si>
  <si>
    <r>
      <rPr>
        <u/>
        <sz val="10"/>
        <rFont val="Arial Narrow"/>
        <family val="2"/>
      </rPr>
      <t>desk</t>
    </r>
    <r>
      <rPr>
        <sz val="10"/>
        <rFont val="Arial Narrow"/>
        <family val="2"/>
      </rPr>
      <t xml:space="preserve"> : 2 personnes assises + 2 debout</t>
    </r>
    <r>
      <rPr>
        <sz val="10"/>
        <rFont val="Arial Narrow"/>
        <family val="2"/>
      </rPr>
      <t xml:space="preserve">
</t>
    </r>
  </si>
  <si>
    <r>
      <rPr>
        <u/>
        <sz val="10"/>
        <rFont val="Arial Narrow"/>
        <family val="2"/>
      </rPr>
      <t>vestiaire</t>
    </r>
    <r>
      <rPr>
        <sz val="10"/>
        <rFont val="Arial Narrow"/>
        <family val="2"/>
      </rPr>
      <t xml:space="preserve"> : 100 unités
</t>
    </r>
  </si>
  <si>
    <t>Boutique</t>
  </si>
  <si>
    <t>Café/Restaurant</t>
  </si>
  <si>
    <r>
      <rPr>
        <u/>
        <sz val="10"/>
        <rFont val="Arial Narrow"/>
        <family val="2"/>
      </rPr>
      <t>salle</t>
    </r>
    <r>
      <rPr>
        <sz val="10"/>
        <rFont val="Arial Narrow"/>
        <family val="2"/>
      </rPr>
      <t xml:space="preserve"> : 100 personnes assises à table
bar : 2 personnes debout
</t>
    </r>
  </si>
  <si>
    <r>
      <rPr>
        <u/>
        <sz val="10"/>
        <rFont val="Arial Narrow"/>
        <family val="2"/>
      </rPr>
      <t>bar</t>
    </r>
    <r>
      <rPr>
        <sz val="10"/>
        <rFont val="Arial Narrow"/>
        <family val="2"/>
      </rPr>
      <t xml:space="preserve"> : 2 personnes debout
</t>
    </r>
  </si>
  <si>
    <r>
      <rPr>
        <u/>
        <sz val="10"/>
        <rFont val="Arial Narrow"/>
        <family val="2"/>
      </rPr>
      <t>cuisine</t>
    </r>
    <r>
      <rPr>
        <sz val="10"/>
        <rFont val="Arial Narrow"/>
        <family val="2"/>
      </rPr>
      <t xml:space="preserve"> : 1 personne + 1 aide ponctuelle</t>
    </r>
  </si>
  <si>
    <t>Sanitaires</t>
  </si>
  <si>
    <t>pour 350 personnes</t>
  </si>
  <si>
    <t>Espace de documentation</t>
  </si>
  <si>
    <t>3 postes informatiques accessibles au public
rayonnages</t>
  </si>
  <si>
    <t xml:space="preserve">Espace d’expositions temporaires  </t>
  </si>
  <si>
    <t>700 m²</t>
  </si>
  <si>
    <t>Espace événementiel</t>
  </si>
  <si>
    <t>Atelier pédagogique</t>
  </si>
  <si>
    <t>30 enfants assis + 3 adultes</t>
  </si>
  <si>
    <t>Espace pique-nique</t>
  </si>
  <si>
    <t>2 x (30 enfants+3 adultes)</t>
  </si>
  <si>
    <t>Salles de réunion</t>
  </si>
  <si>
    <t>2 x 20 personnes assises autour de tables en U
2 x 10 personnes assises autour de tables en U</t>
  </si>
  <si>
    <t>Espace de conférences</t>
  </si>
  <si>
    <t xml:space="preserve">250 personnes
</t>
  </si>
  <si>
    <t>Espace traiteur</t>
  </si>
  <si>
    <t>ESPACES RESERVES AU PERSONNEL</t>
  </si>
  <si>
    <t>Espace administratif</t>
  </si>
  <si>
    <t>bureau Direction : 1 poste de travail 
et une table de réunion</t>
  </si>
  <si>
    <t>bureau Secrétariat : 1 poste de travail</t>
  </si>
  <si>
    <t>espace Communication-pédagogie : 
3 postes de travail</t>
  </si>
  <si>
    <t>Local social</t>
  </si>
  <si>
    <t>pour 8 membres du personnel</t>
  </si>
  <si>
    <t>Vestiaires/Sanitaires</t>
  </si>
  <si>
    <t xml:space="preserve">Réserve de proximité </t>
  </si>
  <si>
    <t>150m²</t>
  </si>
  <si>
    <t>Régie/Aire technique de préparation</t>
  </si>
  <si>
    <t>Local chaufferie, ventilation, …</t>
  </si>
  <si>
    <t>Locaux d’entretien</t>
  </si>
  <si>
    <t>Local poubelles</t>
  </si>
  <si>
    <t>ESPACES D’ACCES PUBLIC</t>
  </si>
  <si>
    <t>ESPACES D’ACCES LIMITE</t>
  </si>
  <si>
    <t>Valeurs surfaces brutes à remplir manuellement par le soumissionnaire!!!!</t>
  </si>
  <si>
    <r>
      <t xml:space="preserve">Notes du soumissionnaire
</t>
    </r>
    <r>
      <rPr>
        <b/>
        <sz val="10"/>
        <color rgb="FFFF0000"/>
        <rFont val="Arial Narrow"/>
        <family val="2"/>
      </rPr>
      <t>Précisez  ici notamment le contenu des OPTIONS</t>
    </r>
  </si>
  <si>
    <t xml:space="preserve">Répartition des honoraires
</t>
  </si>
  <si>
    <t>Données du projet</t>
  </si>
  <si>
    <t>Surface DISPONIBLE nette *</t>
  </si>
  <si>
    <t>Rapport surface DISPONIBLE nette / brute</t>
  </si>
  <si>
    <t>Surface DISPONIBLE d'abords</t>
  </si>
  <si>
    <t>Surface d'abords AMENAGEE</t>
  </si>
  <si>
    <r>
      <t>COMPLETER LES TEXTE/CHIFFRES</t>
    </r>
    <r>
      <rPr>
        <b/>
        <sz val="10"/>
        <color indexed="62"/>
        <rFont val="Arial Narrow"/>
        <family val="2"/>
      </rPr>
      <t xml:space="preserve"> </t>
    </r>
    <r>
      <rPr>
        <b/>
        <u/>
        <sz val="10"/>
        <color rgb="FF00B0F0"/>
        <rFont val="Arial Narrow"/>
        <family val="2"/>
      </rPr>
      <t>BLEUS</t>
    </r>
    <r>
      <rPr>
        <b/>
        <sz val="10"/>
        <rFont val="Arial Narrow"/>
        <family val="2"/>
      </rPr>
      <t xml:space="preserve">
LE TEXTE EN NOIR EST FIXE ET NE PEUT ETRE MODIFIE; LES CHIFFRES EN NOIR SONT DES FONCTIONS (calcul automatique par Excel)
</t>
    </r>
    <r>
      <rPr>
        <b/>
        <sz val="10"/>
        <color rgb="FFFF0000"/>
        <rFont val="Arial Narrow"/>
        <family val="2"/>
      </rPr>
      <t>ATTENTION/ LA VERIFICATION DES FORMULES (NOTAMMENT SOMMES) EST DE LA RESPONSABILITE DU SOUMISSIONNAIRE</t>
    </r>
  </si>
  <si>
    <t>SOUS-TOTAL Construction + rénovation</t>
  </si>
  <si>
    <t>Coût au m² de surface CONSTRUITE/RENOVEE brute</t>
  </si>
  <si>
    <t>Prix de revient au m² de surface DISPONIBLE nette</t>
  </si>
  <si>
    <t xml:space="preserve">REPARTITION DES SURFACES PAR TYPE D'INTERVENTION  </t>
  </si>
  <si>
    <t>Surface-plancher CONSTRUITE brute **</t>
  </si>
  <si>
    <t>Surface-plancher RENOVEE brute *</t>
  </si>
  <si>
    <t>Surface-plancher LAISSEE EN L'ETAT brute *</t>
  </si>
  <si>
    <t>Surface d'abords LAISSEE EN L'ETAT</t>
  </si>
  <si>
    <r>
      <t xml:space="preserve">Attention: </t>
    </r>
    <r>
      <rPr>
        <b/>
        <sz val="10"/>
        <color rgb="FFFF0000"/>
        <rFont val="Arial Narrow"/>
        <family val="2"/>
      </rPr>
      <t>Si vous ajoutez des lignes</t>
    </r>
    <r>
      <rPr>
        <sz val="10"/>
        <color rgb="FFFF0000"/>
        <rFont val="Arial Narrow"/>
        <family val="2"/>
      </rPr>
      <t xml:space="preserve"> supplémentaires, ne pas oublier de les intégrer aux (bonnes) sommes.</t>
    </r>
  </si>
  <si>
    <r>
      <t xml:space="preserve">** la </t>
    </r>
    <r>
      <rPr>
        <b/>
        <sz val="10"/>
        <rFont val="Arial Narrow"/>
        <family val="2"/>
      </rPr>
      <t xml:space="preserve">surface brute </t>
    </r>
    <r>
      <rPr>
        <sz val="10"/>
        <rFont val="Arial Narrow"/>
        <family val="2"/>
      </rPr>
      <t>comprend surface nette + circulations verticales et horizontales+ murs et cloisons.</t>
    </r>
  </si>
  <si>
    <t>Prix de revient au m² de surface d'abords DISPONIBLE</t>
  </si>
  <si>
    <t>Coût au m² selon estimation (HTVA)</t>
  </si>
  <si>
    <r>
      <t xml:space="preserve">REPARTITION DES SURFACES </t>
    </r>
    <r>
      <rPr>
        <b/>
        <u/>
        <sz val="12"/>
        <rFont val="Arial Narrow"/>
        <family val="2"/>
      </rPr>
      <t>NETTES</t>
    </r>
    <r>
      <rPr>
        <b/>
        <sz val="12"/>
        <rFont val="Arial Narrow"/>
        <family val="2"/>
      </rPr>
      <t xml:space="preserve"> PAR FONCTION   </t>
    </r>
    <r>
      <rPr>
        <b/>
        <sz val="12"/>
        <color rgb="FFFF0000"/>
        <rFont val="Arial Narrow"/>
        <family val="2"/>
      </rPr>
      <t>(tous les espaces PREVUS DANS LE PROGRAMME</t>
    </r>
    <r>
      <rPr>
        <sz val="12"/>
        <color rgb="FFFF0000"/>
        <rFont val="Arial Narrow"/>
        <family val="2"/>
      </rPr>
      <t xml:space="preserve"> - qu'ils fassent l'objet d'une intervention ou pas -</t>
    </r>
    <r>
      <rPr>
        <b/>
        <sz val="12"/>
        <color rgb="FFFF0000"/>
        <rFont val="Arial Narrow"/>
        <family val="2"/>
      </rPr>
      <t xml:space="preserve"> doivent être repris et quantifiés ici)
</t>
    </r>
    <r>
      <rPr>
        <sz val="12"/>
        <color rgb="FFFF0000"/>
        <rFont val="Arial Narrow"/>
        <family val="2"/>
      </rPr>
      <t xml:space="preserve">Chaque zone répertoriée ci-dessous doit être quantifiée en surface (m²). Il s'agit de m² </t>
    </r>
    <r>
      <rPr>
        <b/>
        <sz val="12"/>
        <color rgb="FFFF0000"/>
        <rFont val="Arial Narrow"/>
        <family val="2"/>
      </rPr>
      <t>NETS</t>
    </r>
    <r>
      <rPr>
        <sz val="12"/>
        <color rgb="FFFF0000"/>
        <rFont val="Arial Narrow"/>
        <family val="2"/>
      </rPr>
      <t xml:space="preserve"> (* voir définition plus bas). Une même surface ne peut </t>
    </r>
    <r>
      <rPr>
        <b/>
        <sz val="12"/>
        <color rgb="FFFF0000"/>
        <rFont val="Arial Narrow"/>
        <family val="2"/>
      </rPr>
      <t>pas</t>
    </r>
    <r>
      <rPr>
        <sz val="12"/>
        <color rgb="FFFF0000"/>
        <rFont val="Arial Narrow"/>
        <family val="2"/>
      </rPr>
      <t xml:space="preserve"> être </t>
    </r>
    <r>
      <rPr>
        <b/>
        <sz val="12"/>
        <color rgb="FFFF0000"/>
        <rFont val="Arial Narrow"/>
        <family val="2"/>
      </rPr>
      <t>comptée 2 fois</t>
    </r>
    <r>
      <rPr>
        <sz val="12"/>
        <color rgb="FFFF0000"/>
        <rFont val="Arial Narrow"/>
        <family val="2"/>
      </rPr>
      <t>.</t>
    </r>
  </si>
  <si>
    <t>CONSTRUCTION / RENOVATION</t>
  </si>
  <si>
    <t>Design signalétique</t>
  </si>
  <si>
    <t>[autre compétence éventuelle ajoutée d'initiative de l'auteur de projet]</t>
  </si>
  <si>
    <r>
      <t xml:space="preserve">Surface DISPONIBLE brute **
</t>
    </r>
    <r>
      <rPr>
        <sz val="10"/>
        <rFont val="Arial Narrow"/>
        <family val="2"/>
      </rPr>
      <t>(formule basée sur les surfaces brutes renseignées ci-dessus)</t>
    </r>
  </si>
  <si>
    <t>Quai de déchargement couvert</t>
  </si>
  <si>
    <t>ESPACES extérieurs</t>
  </si>
  <si>
    <t>Parvis d'entrée</t>
  </si>
  <si>
    <t>La somme des surfaces d'abords aménagées et laissées en l'état doit être égale à la surface disponible d'abords renseignée ci-dessus.</t>
  </si>
  <si>
    <t>La somme des surfaces brutes construites, rénovées et laissées en l'état doit être égale à la surface disponible brute renseignée ci-dessus.</t>
  </si>
  <si>
    <r>
      <t xml:space="preserve">Estimation honoraires 
</t>
    </r>
    <r>
      <rPr>
        <sz val="8"/>
        <rFont val="Arial Narrow"/>
        <family val="2"/>
      </rPr>
      <t>(sur base de l'estimation du montant des travaux - BASE - dans l'offre)</t>
    </r>
  </si>
  <si>
    <t>Abords - ESPACE PUBLIC (aménagé)</t>
  </si>
  <si>
    <t>dans les limites du TERRAIN</t>
  </si>
  <si>
    <t>Emprise au sol ABORDS aménagés - réservés aux usagers du bâtiment</t>
  </si>
  <si>
    <t>Emprise au sol ABORDS aménagés - pénétration espace public (libre d'accès)</t>
  </si>
  <si>
    <t>hors limites du terrain</t>
  </si>
  <si>
    <r>
      <t xml:space="preserve">REPARTITION DES SURFACES AU SOL (affectation du sol) - </t>
    </r>
    <r>
      <rPr>
        <sz val="12"/>
        <rFont val="Arial Narrow"/>
        <family val="2"/>
      </rPr>
      <t>renseigner ici la projection au niveau du sol du terrain des différentes affectations (m²)</t>
    </r>
  </si>
  <si>
    <t>TOTAL = surface du terrain</t>
  </si>
  <si>
    <t>Ces deux valeurs doivent être égales entre elles et avoisiner la surface ci-dessous:</t>
  </si>
  <si>
    <t>Emprise au sol BATIMENT (volumes construits/rénovés)</t>
  </si>
  <si>
    <r>
      <t>SURFACES TOTALES</t>
    </r>
    <r>
      <rPr>
        <sz val="12"/>
        <rFont val="Arial Narrow"/>
        <family val="2"/>
      </rPr>
      <t xml:space="preserve"> (notion de surface DISPONIBLE:  toute surface, à tout niveau, aménégée ou non, qui est mise directement à disposition des usages selon le programme développé ci-dessus)</t>
    </r>
  </si>
  <si>
    <t>Emprise au sol ABORDS laissés en l'état (solde du terrain)</t>
  </si>
  <si>
    <t>Emprise au sol BATIMENT (volumes laissés en l'état)</t>
  </si>
  <si>
    <t>Locaux logistiques</t>
  </si>
  <si>
    <r>
      <t xml:space="preserve">* la </t>
    </r>
    <r>
      <rPr>
        <b/>
        <sz val="10"/>
        <rFont val="Arial Narrow"/>
        <family val="2"/>
      </rPr>
      <t>surface nette</t>
    </r>
    <r>
      <rPr>
        <sz val="10"/>
        <rFont val="Arial Narrow"/>
        <family val="2"/>
      </rPr>
      <t xml:space="preserve"> est le cumul des surfaces dédiées aux différentes fonctions et se calcule hors circulations verticales et horizontales (escaliers, couloirs strictement dévolus à la circulation, sas, ascenseurs, etc.), hors murs et cloisons. 
Attention, </t>
    </r>
    <r>
      <rPr>
        <b/>
        <sz val="10"/>
        <rFont val="Arial Narrow"/>
        <family val="2"/>
      </rPr>
      <t>si une même surface est utilisée pour deux fonctions différentes</t>
    </r>
    <r>
      <rPr>
        <sz val="10"/>
        <rFont val="Arial Narrow"/>
        <family val="2"/>
      </rPr>
      <t>, elle n'est comptée qu'une seule fois. Elle peut être quantifiée, mais indiquée entre brackets "[ ... ] "afin de ne pas s'additionner au total.</t>
    </r>
  </si>
  <si>
    <t>Tarifs en régie et à la pièce (HTVA) - prestations supplémentaires (Honoraires spéciaux)</t>
  </si>
  <si>
    <t>ARCHITECTE Senior</t>
  </si>
  <si>
    <t>ARCHITECTE Junior</t>
  </si>
  <si>
    <t>ARCHITECTE Stagiaire</t>
  </si>
  <si>
    <t>OBJET</t>
  </si>
  <si>
    <t>Prix</t>
  </si>
  <si>
    <t>Unité</t>
  </si>
  <si>
    <t>Frais de déplacements</t>
  </si>
  <si>
    <t>Reproduction documents -  Jusqu’au format A4  - Noir et blanc</t>
  </si>
  <si>
    <t>Reproduction documents -  Jusqu’au format A4  - Couleur</t>
  </si>
  <si>
    <t>Reproduction documents -  Jusqu’au format A3  - Noir et blanc</t>
  </si>
  <si>
    <t>Reproduction documents -  Jusqu’au format A3  - Couleur</t>
  </si>
  <si>
    <t>Reproduction documents -  Jusqu’au format A0  - Noir et blanc</t>
  </si>
  <si>
    <t>Reproduction documents -  Jusqu’au format A0  - Couleur</t>
  </si>
  <si>
    <t>€ HTVA / heure</t>
  </si>
  <si>
    <t>€ HTVA / kilomètre</t>
  </si>
  <si>
    <t>€ HTVA / page</t>
  </si>
  <si>
    <r>
      <rPr>
        <b/>
        <sz val="10"/>
        <color rgb="FF00B0F0"/>
        <rFont val="Arial Narrow"/>
        <family val="2"/>
      </rPr>
      <t>Paysage/architecture/urbanisme</t>
    </r>
    <r>
      <rPr>
        <b/>
        <sz val="10"/>
        <color indexed="62"/>
        <rFont val="Arial Narrow"/>
        <family val="2"/>
      </rPr>
      <t xml:space="preserve">
</t>
    </r>
    <r>
      <rPr>
        <b/>
        <sz val="8"/>
        <color indexed="10"/>
        <rFont val="Arial Narrow"/>
        <family val="2"/>
      </rPr>
      <t>(préciser la (les) compétence(s) associée(s))</t>
    </r>
  </si>
  <si>
    <r>
      <t xml:space="preserve">Composition de l'équipe d'Auteurs de projet
</t>
    </r>
    <r>
      <rPr>
        <b/>
        <sz val="12"/>
        <color rgb="FFFF0000"/>
        <rFont val="Arial Narrow"/>
        <family val="2"/>
      </rPr>
      <t xml:space="preserve">(attention, pour que l'offre soit considérée comme valable, chaque compétence doit se voir attribuer un pourcentage d'honoraire distinct)
</t>
    </r>
    <r>
      <rPr>
        <sz val="8"/>
        <rFont val="Arial Narrow"/>
        <family val="2"/>
      </rPr>
      <t>Cette répartition des honoraires constituera la base du calcul de la degressivité du taux d'honoraires en cas d'augmentation du montant des travaux supérieur à 115%. Cf. CDC point 23.2 - Honoraires ordinaires.</t>
    </r>
  </si>
  <si>
    <r>
      <t xml:space="preserve">Estimation du coût des travaux (HTVA) </t>
    </r>
    <r>
      <rPr>
        <b/>
        <sz val="8"/>
        <color indexed="10"/>
        <rFont val="Arial Narrow"/>
        <family val="2"/>
      </rPr>
      <t xml:space="preserve">(attention, pour que l'offre soit considérée comme valable, chaque compétence liée à une fraction d'honoraires spécifique tele que précisée en tête de document, hormis l'acoustique et la PEB, pouvant être intégrées dans "architecture", doit se voir estimer un montant de travaux spécifique).
</t>
    </r>
    <r>
      <rPr>
        <sz val="8"/>
        <rFont val="Arial Narrow"/>
        <family val="2"/>
      </rPr>
      <t>Cette répartition des montants de travaux par compétence constituera la base du calcul de la degressivité du taux d'honoraires en cas d'augmentation du montant des travaux supérieur à 115%. Cf. CDC point 23.2 - Honoraires ordinaires.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</si>
</sst>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[$€]_-;\-* #,##0.00\ [$€]_-;_-* &quot;-&quot;??\ [$€]_-;_-@_-"/>
    <numFmt numFmtId="165" formatCode="#,##0\ &quot;€&quot;"/>
    <numFmt numFmtId="166" formatCode="0\ &quot;m²&quot;"/>
    <numFmt numFmtId="167" formatCode="#,##0.00\ &quot;€&quot;"/>
  </numFmts>
  <fonts count="35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62"/>
      <name val="Arial Narrow"/>
      <family val="2"/>
    </font>
    <font>
      <b/>
      <sz val="10"/>
      <color indexed="62"/>
      <name val="Arial Narrow"/>
      <family val="2"/>
    </font>
    <font>
      <b/>
      <sz val="8"/>
      <color indexed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8"/>
      <color indexed="81"/>
      <name val="Tahoma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0"/>
      <name val="Arial Narrow"/>
      <family val="2"/>
    </font>
    <font>
      <u/>
      <sz val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b/>
      <sz val="10"/>
      <color theme="3"/>
      <name val="Arial Narrow"/>
      <family val="2"/>
    </font>
    <font>
      <b/>
      <sz val="10"/>
      <color rgb="FF00B0F0"/>
      <name val="Arial Narrow"/>
      <family val="2"/>
    </font>
    <font>
      <b/>
      <u/>
      <sz val="10"/>
      <color rgb="FF00B0F0"/>
      <name val="Arial Narrow"/>
      <family val="2"/>
    </font>
    <font>
      <sz val="10"/>
      <color rgb="FF00B0F0"/>
      <name val="Arial Narrow"/>
      <family val="2"/>
    </font>
    <font>
      <sz val="20"/>
      <name val="Arial Narrow"/>
      <family val="2"/>
    </font>
    <font>
      <b/>
      <sz val="20"/>
      <name val="Arial Narrow"/>
      <family val="2"/>
    </font>
    <font>
      <b/>
      <sz val="14"/>
      <color rgb="FF00B0F0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u/>
      <sz val="8"/>
      <color indexed="81"/>
      <name val="Tahoma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9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44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quotePrefix="1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center"/>
    </xf>
    <xf numFmtId="0" fontId="4" fillId="2" borderId="0" xfId="0" applyFont="1" applyFill="1" applyAlignment="1">
      <alignment horizontal="center" vertical="top" wrapText="1"/>
    </xf>
    <xf numFmtId="0" fontId="4" fillId="0" borderId="0" xfId="0" applyFont="1" applyFill="1" applyAlignment="1">
      <alignment vertical="center"/>
    </xf>
    <xf numFmtId="0" fontId="5" fillId="2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0" fontId="2" fillId="0" borderId="2" xfId="2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horizontal="center" wrapText="1"/>
    </xf>
    <xf numFmtId="165" fontId="2" fillId="0" borderId="5" xfId="0" applyNumberFormat="1" applyFont="1" applyFill="1" applyBorder="1" applyAlignment="1">
      <alignment vertical="top" wrapText="1"/>
    </xf>
    <xf numFmtId="10" fontId="5" fillId="0" borderId="6" xfId="0" applyNumberFormat="1" applyFont="1" applyFill="1" applyBorder="1" applyAlignment="1">
      <alignment vertical="top" wrapText="1"/>
    </xf>
    <xf numFmtId="165" fontId="5" fillId="0" borderId="2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vertical="center" wrapText="1"/>
    </xf>
    <xf numFmtId="165" fontId="2" fillId="0" borderId="10" xfId="0" applyNumberFormat="1" applyFont="1" applyFill="1" applyBorder="1" applyAlignment="1">
      <alignment horizontal="right" vertical="top" wrapText="1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10" fontId="6" fillId="0" borderId="2" xfId="0" applyNumberFormat="1" applyFont="1" applyFill="1" applyBorder="1" applyAlignment="1">
      <alignment vertical="top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2" fillId="0" borderId="0" xfId="0" applyFont="1" applyFill="1" applyBorder="1" applyAlignment="1"/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top" wrapText="1"/>
    </xf>
    <xf numFmtId="165" fontId="2" fillId="3" borderId="0" xfId="0" applyNumberFormat="1" applyFont="1" applyFill="1" applyBorder="1" applyAlignment="1">
      <alignment vertical="top" wrapText="1"/>
    </xf>
    <xf numFmtId="9" fontId="2" fillId="0" borderId="3" xfId="2" applyFont="1" applyFill="1" applyBorder="1" applyAlignment="1">
      <alignment horizontal="center" vertical="top" wrapText="1"/>
    </xf>
    <xf numFmtId="9" fontId="2" fillId="0" borderId="11" xfId="2" applyFont="1" applyFill="1" applyBorder="1" applyAlignment="1">
      <alignment horizontal="center" vertical="top" wrapText="1"/>
    </xf>
    <xf numFmtId="166" fontId="5" fillId="0" borderId="3" xfId="0" applyNumberFormat="1" applyFont="1" applyFill="1" applyBorder="1" applyAlignment="1">
      <alignment horizontal="center" vertical="top" wrapText="1"/>
    </xf>
    <xf numFmtId="166" fontId="5" fillId="0" borderId="6" xfId="0" applyNumberFormat="1" applyFont="1" applyFill="1" applyBorder="1" applyAlignment="1">
      <alignment horizontal="center" vertical="top" wrapText="1"/>
    </xf>
    <xf numFmtId="10" fontId="26" fillId="0" borderId="2" xfId="0" applyNumberFormat="1" applyFont="1" applyFill="1" applyBorder="1" applyAlignment="1">
      <alignment vertical="top" wrapText="1"/>
    </xf>
    <xf numFmtId="166" fontId="26" fillId="0" borderId="41" xfId="0" applyNumberFormat="1" applyFont="1" applyFill="1" applyBorder="1" applyAlignment="1">
      <alignment horizontal="center" vertical="top" wrapText="1"/>
    </xf>
    <xf numFmtId="166" fontId="26" fillId="0" borderId="8" xfId="0" applyNumberFormat="1" applyFont="1" applyFill="1" applyBorder="1" applyAlignment="1">
      <alignment horizontal="center" vertical="top" wrapText="1"/>
    </xf>
    <xf numFmtId="166" fontId="26" fillId="0" borderId="45" xfId="0" applyNumberFormat="1" applyFont="1" applyFill="1" applyBorder="1" applyAlignment="1">
      <alignment horizontal="center" vertical="top" wrapText="1"/>
    </xf>
    <xf numFmtId="166" fontId="26" fillId="0" borderId="2" xfId="0" applyNumberFormat="1" applyFont="1" applyFill="1" applyBorder="1" applyAlignment="1">
      <alignment horizontal="center" vertical="top" wrapText="1"/>
    </xf>
    <xf numFmtId="166" fontId="26" fillId="6" borderId="2" xfId="0" applyNumberFormat="1" applyFont="1" applyFill="1" applyBorder="1" applyAlignment="1">
      <alignment horizontal="center" vertical="top" wrapText="1"/>
    </xf>
    <xf numFmtId="166" fontId="26" fillId="0" borderId="15" xfId="0" applyNumberFormat="1" applyFont="1" applyFill="1" applyBorder="1" applyAlignment="1">
      <alignment horizontal="center" vertical="top" wrapText="1"/>
    </xf>
    <xf numFmtId="166" fontId="26" fillId="6" borderId="6" xfId="0" applyNumberFormat="1" applyFont="1" applyFill="1" applyBorder="1" applyAlignment="1">
      <alignment horizontal="center" vertical="top" wrapText="1"/>
    </xf>
    <xf numFmtId="165" fontId="26" fillId="0" borderId="10" xfId="0" applyNumberFormat="1" applyFont="1" applyFill="1" applyBorder="1" applyAlignment="1">
      <alignment horizontal="right" vertical="top" wrapText="1"/>
    </xf>
    <xf numFmtId="165" fontId="26" fillId="0" borderId="8" xfId="0" applyNumberFormat="1" applyFont="1" applyFill="1" applyBorder="1" applyAlignment="1">
      <alignment horizontal="right" vertical="top" wrapText="1"/>
    </xf>
    <xf numFmtId="165" fontId="26" fillId="0" borderId="9" xfId="0" applyNumberFormat="1" applyFont="1" applyFill="1" applyBorder="1" applyAlignment="1">
      <alignment horizontal="right" vertical="top" wrapText="1"/>
    </xf>
    <xf numFmtId="165" fontId="9" fillId="0" borderId="15" xfId="0" applyNumberFormat="1" applyFont="1" applyFill="1" applyBorder="1" applyAlignment="1">
      <alignment horizontal="right" vertical="center" wrapText="1"/>
    </xf>
    <xf numFmtId="0" fontId="10" fillId="0" borderId="61" xfId="0" applyFont="1" applyFill="1" applyBorder="1" applyAlignment="1">
      <alignment vertical="center"/>
    </xf>
    <xf numFmtId="0" fontId="2" fillId="0" borderId="72" xfId="0" applyFont="1" applyFill="1" applyBorder="1" applyAlignment="1">
      <alignment vertical="center"/>
    </xf>
    <xf numFmtId="0" fontId="2" fillId="0" borderId="71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vertical="top" wrapText="1"/>
    </xf>
    <xf numFmtId="165" fontId="28" fillId="0" borderId="37" xfId="0" applyNumberFormat="1" applyFont="1" applyFill="1" applyBorder="1" applyAlignment="1">
      <alignment vertical="top" wrapText="1"/>
    </xf>
    <xf numFmtId="0" fontId="27" fillId="0" borderId="37" xfId="0" applyFont="1" applyFill="1" applyBorder="1" applyAlignment="1">
      <alignment horizontal="center" vertical="top" wrapText="1"/>
    </xf>
    <xf numFmtId="0" fontId="27" fillId="0" borderId="1" xfId="0" quotePrefix="1" applyFont="1" applyFill="1" applyBorder="1" applyAlignment="1">
      <alignment horizontal="center" vertical="top" wrapText="1"/>
    </xf>
    <xf numFmtId="0" fontId="27" fillId="2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5" fillId="0" borderId="37" xfId="0" applyFont="1" applyFill="1" applyBorder="1" applyAlignment="1">
      <alignment horizontal="center" vertical="top" wrapText="1"/>
    </xf>
    <xf numFmtId="166" fontId="5" fillId="0" borderId="37" xfId="0" applyNumberFormat="1" applyFont="1" applyFill="1" applyBorder="1" applyAlignment="1">
      <alignment horizontal="center" vertical="top" wrapText="1"/>
    </xf>
    <xf numFmtId="0" fontId="6" fillId="0" borderId="37" xfId="0" applyFont="1" applyFill="1" applyBorder="1" applyAlignment="1">
      <alignment horizontal="left" vertical="top" wrapText="1"/>
    </xf>
    <xf numFmtId="10" fontId="6" fillId="0" borderId="3" xfId="0" applyNumberFormat="1" applyFont="1" applyFill="1" applyBorder="1" applyAlignment="1">
      <alignment vertical="top" wrapText="1"/>
    </xf>
    <xf numFmtId="10" fontId="2" fillId="0" borderId="3" xfId="2" applyNumberFormat="1" applyFont="1" applyFill="1" applyBorder="1" applyAlignment="1">
      <alignment vertical="top" wrapText="1"/>
    </xf>
    <xf numFmtId="165" fontId="2" fillId="0" borderId="4" xfId="0" applyNumberFormat="1" applyFont="1" applyFill="1" applyBorder="1" applyAlignment="1">
      <alignment vertical="top" wrapText="1"/>
    </xf>
    <xf numFmtId="10" fontId="6" fillId="0" borderId="6" xfId="0" applyNumberFormat="1" applyFont="1" applyFill="1" applyBorder="1" applyAlignment="1">
      <alignment vertical="top" wrapText="1"/>
    </xf>
    <xf numFmtId="10" fontId="2" fillId="0" borderId="6" xfId="2" applyNumberFormat="1" applyFont="1" applyFill="1" applyBorder="1" applyAlignment="1">
      <alignment vertical="top" wrapText="1"/>
    </xf>
    <xf numFmtId="165" fontId="2" fillId="0" borderId="7" xfId="0" applyNumberFormat="1" applyFont="1" applyFill="1" applyBorder="1" applyAlignment="1">
      <alignment vertical="top" wrapText="1"/>
    </xf>
    <xf numFmtId="0" fontId="2" fillId="0" borderId="37" xfId="0" quotePrefix="1" applyFont="1" applyFill="1" applyBorder="1" applyAlignment="1">
      <alignment horizontal="center" vertical="top" wrapText="1"/>
    </xf>
    <xf numFmtId="166" fontId="23" fillId="0" borderId="37" xfId="0" applyNumberFormat="1" applyFont="1" applyFill="1" applyBorder="1" applyAlignment="1">
      <alignment horizontal="center" vertical="top" wrapText="1"/>
    </xf>
    <xf numFmtId="0" fontId="26" fillId="0" borderId="37" xfId="0" applyFont="1" applyFill="1" applyBorder="1" applyAlignment="1">
      <alignment horizontal="left" vertical="top" wrapText="1"/>
    </xf>
    <xf numFmtId="165" fontId="5" fillId="0" borderId="3" xfId="0" applyNumberFormat="1" applyFont="1" applyFill="1" applyBorder="1" applyAlignment="1">
      <alignment horizontal="right" vertical="top" wrapText="1"/>
    </xf>
    <xf numFmtId="165" fontId="5" fillId="0" borderId="6" xfId="0" applyNumberFormat="1" applyFont="1" applyFill="1" applyBorder="1" applyAlignment="1">
      <alignment horizontal="right" vertical="top" wrapText="1"/>
    </xf>
    <xf numFmtId="165" fontId="5" fillId="0" borderId="74" xfId="0" applyNumberFormat="1" applyFont="1" applyFill="1" applyBorder="1" applyAlignment="1">
      <alignment vertical="top" wrapText="1"/>
    </xf>
    <xf numFmtId="0" fontId="2" fillId="0" borderId="41" xfId="0" applyFont="1" applyFill="1" applyBorder="1" applyAlignment="1">
      <alignment horizontal="center" vertical="top" wrapText="1"/>
    </xf>
    <xf numFmtId="166" fontId="24" fillId="0" borderId="82" xfId="0" applyNumberFormat="1" applyFont="1" applyFill="1" applyBorder="1" applyAlignment="1">
      <alignment horizontal="center" vertical="top" wrapText="1"/>
    </xf>
    <xf numFmtId="166" fontId="24" fillId="0" borderId="45" xfId="0" applyNumberFormat="1" applyFont="1" applyFill="1" applyBorder="1" applyAlignment="1">
      <alignment horizontal="center" vertical="top" wrapText="1"/>
    </xf>
    <xf numFmtId="166" fontId="24" fillId="0" borderId="41" xfId="0" applyNumberFormat="1" applyFont="1" applyFill="1" applyBorder="1" applyAlignment="1">
      <alignment horizontal="center" vertical="top" wrapText="1"/>
    </xf>
    <xf numFmtId="166" fontId="24" fillId="0" borderId="84" xfId="0" applyNumberFormat="1" applyFont="1" applyFill="1" applyBorder="1" applyAlignment="1">
      <alignment horizontal="center" vertical="top" wrapText="1"/>
    </xf>
    <xf numFmtId="0" fontId="2" fillId="0" borderId="82" xfId="0" applyFont="1" applyFill="1" applyBorder="1" applyAlignment="1">
      <alignment horizontal="center" vertical="top" wrapText="1"/>
    </xf>
    <xf numFmtId="0" fontId="2" fillId="0" borderId="86" xfId="0" applyFont="1" applyFill="1" applyBorder="1" applyAlignment="1">
      <alignment horizontal="center" vertical="top" wrapText="1"/>
    </xf>
    <xf numFmtId="166" fontId="24" fillId="0" borderId="9" xfId="0" applyNumberFormat="1" applyFont="1" applyFill="1" applyBorder="1" applyAlignment="1">
      <alignment horizontal="center" vertical="top" wrapText="1"/>
    </xf>
    <xf numFmtId="0" fontId="2" fillId="0" borderId="78" xfId="0" applyFont="1" applyFill="1" applyBorder="1" applyAlignment="1">
      <alignment horizontal="center" vertical="top" wrapText="1"/>
    </xf>
    <xf numFmtId="0" fontId="2" fillId="0" borderId="82" xfId="0" applyFont="1" applyFill="1" applyBorder="1" applyAlignment="1">
      <alignment horizontal="center" vertical="top" wrapText="1"/>
    </xf>
    <xf numFmtId="0" fontId="2" fillId="0" borderId="67" xfId="0" applyFont="1" applyFill="1" applyBorder="1" applyAlignment="1">
      <alignment horizontal="center" vertical="top" wrapText="1"/>
    </xf>
    <xf numFmtId="0" fontId="2" fillId="0" borderId="60" xfId="0" applyFont="1" applyFill="1" applyBorder="1" applyAlignment="1">
      <alignment horizontal="center" vertical="top" wrapText="1"/>
    </xf>
    <xf numFmtId="0" fontId="2" fillId="0" borderId="78" xfId="0" applyFont="1" applyFill="1" applyBorder="1" applyAlignment="1">
      <alignment horizontal="center" vertical="top" wrapText="1"/>
    </xf>
    <xf numFmtId="0" fontId="5" fillId="0" borderId="4" xfId="3" applyFont="1" applyFill="1" applyBorder="1" applyAlignment="1">
      <alignment horizontal="center" wrapText="1"/>
    </xf>
    <xf numFmtId="166" fontId="5" fillId="0" borderId="82" xfId="0" applyNumberFormat="1" applyFont="1" applyFill="1" applyBorder="1" applyAlignment="1">
      <alignment horizontal="center" vertical="top" wrapText="1"/>
    </xf>
    <xf numFmtId="166" fontId="5" fillId="0" borderId="84" xfId="0" applyNumberFormat="1" applyFont="1" applyFill="1" applyBorder="1" applyAlignment="1">
      <alignment horizontal="center" vertical="top" wrapText="1"/>
    </xf>
    <xf numFmtId="0" fontId="2" fillId="0" borderId="84" xfId="0" applyFont="1" applyFill="1" applyBorder="1" applyAlignment="1">
      <alignment horizontal="center" vertical="top" wrapText="1"/>
    </xf>
    <xf numFmtId="0" fontId="2" fillId="0" borderId="95" xfId="0" applyFont="1" applyFill="1" applyBorder="1" applyAlignment="1">
      <alignment vertical="top" wrapText="1"/>
    </xf>
    <xf numFmtId="166" fontId="2" fillId="8" borderId="13" xfId="0" applyNumberFormat="1" applyFont="1" applyFill="1" applyBorder="1" applyAlignment="1">
      <alignment vertical="top" wrapText="1"/>
    </xf>
    <xf numFmtId="0" fontId="17" fillId="5" borderId="32" xfId="0" applyFont="1" applyFill="1" applyBorder="1" applyAlignment="1">
      <alignment vertical="center" wrapText="1"/>
    </xf>
    <xf numFmtId="0" fontId="17" fillId="5" borderId="34" xfId="0" applyFont="1" applyFill="1" applyBorder="1" applyAlignment="1">
      <alignment vertical="center" wrapText="1"/>
    </xf>
    <xf numFmtId="0" fontId="17" fillId="5" borderId="35" xfId="0" applyFont="1" applyFill="1" applyBorder="1" applyAlignment="1">
      <alignment vertical="center" wrapText="1"/>
    </xf>
    <xf numFmtId="165" fontId="5" fillId="0" borderId="3" xfId="0" applyNumberFormat="1" applyFont="1" applyFill="1" applyBorder="1" applyAlignment="1">
      <alignment horizontal="center" vertical="top" wrapText="1"/>
    </xf>
    <xf numFmtId="165" fontId="5" fillId="0" borderId="95" xfId="0" applyNumberFormat="1" applyFont="1" applyFill="1" applyBorder="1" applyAlignment="1">
      <alignment horizontal="center" vertical="top" wrapText="1"/>
    </xf>
    <xf numFmtId="165" fontId="26" fillId="0" borderId="3" xfId="0" applyNumberFormat="1" applyFont="1" applyFill="1" applyBorder="1" applyAlignment="1">
      <alignment horizontal="right" vertical="top" wrapText="1"/>
    </xf>
    <xf numFmtId="165" fontId="26" fillId="0" borderId="2" xfId="0" applyNumberFormat="1" applyFont="1" applyFill="1" applyBorder="1" applyAlignment="1">
      <alignment horizontal="right" vertical="top" wrapText="1"/>
    </xf>
    <xf numFmtId="165" fontId="2" fillId="0" borderId="3" xfId="0" applyNumberFormat="1" applyFont="1" applyFill="1" applyBorder="1" applyAlignment="1">
      <alignment horizontal="right" vertical="top" wrapText="1"/>
    </xf>
    <xf numFmtId="165" fontId="2" fillId="0" borderId="2" xfId="0" applyNumberFormat="1" applyFont="1" applyFill="1" applyBorder="1" applyAlignment="1">
      <alignment horizontal="right" vertical="top" wrapText="1"/>
    </xf>
    <xf numFmtId="165" fontId="2" fillId="0" borderId="6" xfId="0" applyNumberFormat="1" applyFont="1" applyFill="1" applyBorder="1" applyAlignment="1">
      <alignment horizontal="right" vertical="top" wrapText="1"/>
    </xf>
    <xf numFmtId="167" fontId="26" fillId="0" borderId="2" xfId="0" applyNumberFormat="1" applyFont="1" applyFill="1" applyBorder="1" applyAlignment="1">
      <alignment horizontal="right" vertical="top" wrapText="1"/>
    </xf>
    <xf numFmtId="167" fontId="26" fillId="0" borderId="6" xfId="0" applyNumberFormat="1" applyFont="1" applyFill="1" applyBorder="1" applyAlignment="1">
      <alignment horizontal="right" vertical="top" wrapText="1"/>
    </xf>
    <xf numFmtId="0" fontId="5" fillId="0" borderId="6" xfId="0" applyNumberFormat="1" applyFont="1" applyFill="1" applyBorder="1" applyAlignment="1">
      <alignment horizontal="right" vertical="top" wrapText="1"/>
    </xf>
    <xf numFmtId="165" fontId="2" fillId="0" borderId="98" xfId="0" applyNumberFormat="1" applyFont="1" applyFill="1" applyBorder="1" applyAlignment="1">
      <alignment horizontal="right" vertical="top" wrapText="1"/>
    </xf>
    <xf numFmtId="165" fontId="9" fillId="0" borderId="6" xfId="0" applyNumberFormat="1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vertical="center"/>
    </xf>
    <xf numFmtId="0" fontId="2" fillId="0" borderId="60" xfId="0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 vertical="top" wrapText="1"/>
    </xf>
    <xf numFmtId="0" fontId="26" fillId="0" borderId="41" xfId="0" applyFont="1" applyFill="1" applyBorder="1" applyAlignment="1">
      <alignment horizontal="left" vertical="top" wrapText="1"/>
    </xf>
    <xf numFmtId="0" fontId="26" fillId="0" borderId="42" xfId="0" applyFont="1" applyFill="1" applyBorder="1" applyAlignment="1">
      <alignment horizontal="left" vertical="top" wrapText="1"/>
    </xf>
    <xf numFmtId="0" fontId="2" fillId="0" borderId="78" xfId="0" applyFont="1" applyFill="1" applyBorder="1" applyAlignment="1">
      <alignment horizontal="center" vertical="top" wrapText="1"/>
    </xf>
    <xf numFmtId="0" fontId="2" fillId="0" borderId="94" xfId="0" applyFont="1" applyFill="1" applyBorder="1" applyAlignment="1">
      <alignment horizontal="center" vertical="top" wrapText="1"/>
    </xf>
    <xf numFmtId="0" fontId="26" fillId="0" borderId="84" xfId="0" applyFont="1" applyFill="1" applyBorder="1" applyAlignment="1">
      <alignment horizontal="left" vertical="top" wrapText="1"/>
    </xf>
    <xf numFmtId="0" fontId="26" fillId="0" borderId="85" xfId="0" applyFont="1" applyFill="1" applyBorder="1" applyAlignment="1">
      <alignment horizontal="left" vertical="top" wrapText="1"/>
    </xf>
    <xf numFmtId="0" fontId="2" fillId="0" borderId="75" xfId="0" applyFont="1" applyFill="1" applyBorder="1" applyAlignment="1">
      <alignment horizontal="center" vertical="top" wrapText="1"/>
    </xf>
    <xf numFmtId="0" fontId="2" fillId="0" borderId="93" xfId="0" applyFont="1" applyFill="1" applyBorder="1" applyAlignment="1">
      <alignment horizontal="center" vertical="top" wrapText="1"/>
    </xf>
    <xf numFmtId="0" fontId="26" fillId="0" borderId="82" xfId="0" applyFont="1" applyFill="1" applyBorder="1" applyAlignment="1">
      <alignment horizontal="left" vertical="top" wrapText="1"/>
    </xf>
    <xf numFmtId="0" fontId="26" fillId="0" borderId="83" xfId="0" applyFont="1" applyFill="1" applyBorder="1" applyAlignment="1">
      <alignment horizontal="left" vertical="top" wrapText="1"/>
    </xf>
    <xf numFmtId="0" fontId="5" fillId="0" borderId="36" xfId="3" applyFont="1" applyFill="1" applyBorder="1" applyAlignment="1">
      <alignment horizontal="center" vertical="center" wrapText="1"/>
    </xf>
    <xf numFmtId="0" fontId="5" fillId="0" borderId="37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left" vertical="top" wrapText="1"/>
    </xf>
    <xf numFmtId="0" fontId="2" fillId="0" borderId="68" xfId="0" applyFont="1" applyFill="1" applyBorder="1" applyAlignment="1">
      <alignment horizontal="left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3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>
      <alignment horizontal="left" vertical="top" wrapText="1"/>
    </xf>
    <xf numFmtId="165" fontId="2" fillId="0" borderId="34" xfId="0" applyNumberFormat="1" applyFont="1" applyFill="1" applyBorder="1" applyAlignment="1">
      <alignment horizontal="left" vertical="top" wrapText="1"/>
    </xf>
    <xf numFmtId="165" fontId="2" fillId="0" borderId="35" xfId="0" applyNumberFormat="1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 indent="1"/>
    </xf>
    <xf numFmtId="0" fontId="5" fillId="0" borderId="14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5" fillId="0" borderId="35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4" fillId="7" borderId="36" xfId="0" applyFont="1" applyFill="1" applyBorder="1" applyAlignment="1">
      <alignment horizontal="left" vertical="top" wrapText="1"/>
    </xf>
    <xf numFmtId="0" fontId="4" fillId="7" borderId="37" xfId="0" applyFont="1" applyFill="1" applyBorder="1" applyAlignment="1">
      <alignment horizontal="left" vertical="top" wrapText="1"/>
    </xf>
    <xf numFmtId="0" fontId="4" fillId="7" borderId="1" xfId="0" applyFont="1" applyFill="1" applyBorder="1" applyAlignment="1">
      <alignment horizontal="left" vertical="top" wrapText="1"/>
    </xf>
    <xf numFmtId="0" fontId="3" fillId="0" borderId="24" xfId="3" applyFont="1" applyFill="1" applyBorder="1" applyAlignment="1">
      <alignment horizontal="right" vertical="center" wrapText="1"/>
    </xf>
    <xf numFmtId="0" fontId="3" fillId="0" borderId="25" xfId="3" applyFont="1" applyFill="1" applyBorder="1" applyAlignment="1">
      <alignment horizontal="right" vertical="center" wrapText="1"/>
    </xf>
    <xf numFmtId="0" fontId="3" fillId="0" borderId="26" xfId="3" applyFont="1" applyFill="1" applyBorder="1" applyAlignment="1">
      <alignment horizontal="right" vertical="center" wrapText="1"/>
    </xf>
    <xf numFmtId="0" fontId="3" fillId="0" borderId="27" xfId="3" applyFont="1" applyFill="1" applyBorder="1" applyAlignment="1">
      <alignment horizontal="right" vertical="center" wrapText="1"/>
    </xf>
    <xf numFmtId="0" fontId="5" fillId="0" borderId="44" xfId="3" applyFont="1" applyFill="1" applyBorder="1" applyAlignment="1">
      <alignment horizontal="center" vertical="center" wrapText="1"/>
    </xf>
    <xf numFmtId="0" fontId="5" fillId="0" borderId="16" xfId="3" applyFont="1" applyFill="1" applyBorder="1" applyAlignment="1">
      <alignment horizontal="center" vertical="center" wrapText="1"/>
    </xf>
    <xf numFmtId="0" fontId="5" fillId="0" borderId="73" xfId="3" applyFont="1" applyFill="1" applyBorder="1" applyAlignment="1">
      <alignment horizontal="center" vertical="center" wrapText="1"/>
    </xf>
    <xf numFmtId="0" fontId="5" fillId="0" borderId="90" xfId="3" applyFont="1" applyFill="1" applyBorder="1" applyAlignment="1">
      <alignment horizontal="center" vertical="center" wrapText="1"/>
    </xf>
    <xf numFmtId="0" fontId="5" fillId="0" borderId="91" xfId="3" applyFont="1" applyFill="1" applyBorder="1" applyAlignment="1">
      <alignment horizontal="center" vertical="center" wrapText="1"/>
    </xf>
    <xf numFmtId="0" fontId="5" fillId="0" borderId="92" xfId="3" applyFont="1" applyFill="1" applyBorder="1" applyAlignment="1">
      <alignment horizontal="center" vertical="center" wrapText="1"/>
    </xf>
    <xf numFmtId="0" fontId="5" fillId="0" borderId="88" xfId="3" applyFont="1" applyFill="1" applyBorder="1" applyAlignment="1">
      <alignment horizontal="center" vertical="center" wrapText="1"/>
    </xf>
    <xf numFmtId="0" fontId="5" fillId="0" borderId="89" xfId="3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6" fillId="0" borderId="45" xfId="0" applyFont="1" applyFill="1" applyBorder="1" applyAlignment="1">
      <alignment horizontal="left" vertical="top" wrapText="1"/>
    </xf>
    <xf numFmtId="0" fontId="26" fillId="0" borderId="46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top" wrapText="1"/>
    </xf>
    <xf numFmtId="0" fontId="2" fillId="0" borderId="2" xfId="0" quotePrefix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left" vertical="top" wrapText="1"/>
    </xf>
    <xf numFmtId="0" fontId="26" fillId="0" borderId="5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4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quotePrefix="1" applyFont="1" applyFill="1" applyBorder="1" applyAlignment="1">
      <alignment horizontal="center" vertical="top" wrapText="1"/>
    </xf>
    <xf numFmtId="0" fontId="26" fillId="0" borderId="6" xfId="0" applyFont="1" applyFill="1" applyBorder="1" applyAlignment="1">
      <alignment horizontal="left" vertical="top" wrapText="1"/>
    </xf>
    <xf numFmtId="0" fontId="26" fillId="0" borderId="7" xfId="0" applyFont="1" applyFill="1" applyBorder="1" applyAlignment="1">
      <alignment horizontal="left" vertical="top" wrapText="1"/>
    </xf>
    <xf numFmtId="0" fontId="5" fillId="0" borderId="81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top" wrapText="1"/>
    </xf>
    <xf numFmtId="0" fontId="5" fillId="0" borderId="32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6" fillId="0" borderId="9" xfId="0" applyFont="1" applyFill="1" applyBorder="1" applyAlignment="1">
      <alignment horizontal="left" vertical="top" wrapText="1"/>
    </xf>
    <xf numFmtId="0" fontId="26" fillId="0" borderId="87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24" fillId="0" borderId="30" xfId="0" applyFont="1" applyFill="1" applyBorder="1" applyAlignment="1">
      <alignment horizontal="left" vertical="top" wrapText="1"/>
    </xf>
    <xf numFmtId="0" fontId="24" fillId="0" borderId="31" xfId="0" applyFont="1" applyFill="1" applyBorder="1" applyAlignment="1">
      <alignment horizontal="left" vertical="top" wrapText="1"/>
    </xf>
    <xf numFmtId="0" fontId="26" fillId="0" borderId="61" xfId="0" applyFont="1" applyFill="1" applyBorder="1" applyAlignment="1">
      <alignment horizontal="center" vertical="top" wrapText="1"/>
    </xf>
    <xf numFmtId="0" fontId="26" fillId="0" borderId="31" xfId="0" applyFont="1" applyFill="1" applyBorder="1" applyAlignment="1">
      <alignment horizontal="center" vertical="top" wrapText="1"/>
    </xf>
    <xf numFmtId="0" fontId="6" fillId="0" borderId="61" xfId="0" applyFont="1" applyFill="1" applyBorder="1" applyAlignment="1">
      <alignment horizontal="center" vertical="top" wrapText="1"/>
    </xf>
    <xf numFmtId="0" fontId="6" fillId="0" borderId="62" xfId="0" applyFont="1" applyFill="1" applyBorder="1" applyAlignment="1">
      <alignment horizontal="center" vertical="top" wrapText="1"/>
    </xf>
    <xf numFmtId="0" fontId="6" fillId="0" borderId="63" xfId="0" applyFont="1" applyFill="1" applyBorder="1" applyAlignment="1">
      <alignment horizontal="center" vertical="top" wrapText="1"/>
    </xf>
    <xf numFmtId="0" fontId="24" fillId="6" borderId="19" xfId="0" applyFont="1" applyFill="1" applyBorder="1" applyAlignment="1">
      <alignment horizontal="left" vertical="top" wrapText="1"/>
    </xf>
    <xf numFmtId="0" fontId="24" fillId="6" borderId="20" xfId="0" applyFont="1" applyFill="1" applyBorder="1" applyAlignment="1">
      <alignment horizontal="left" vertical="top" wrapText="1"/>
    </xf>
    <xf numFmtId="0" fontId="26" fillId="6" borderId="21" xfId="0" applyFont="1" applyFill="1" applyBorder="1" applyAlignment="1">
      <alignment horizontal="center" vertical="top" wrapText="1"/>
    </xf>
    <xf numFmtId="0" fontId="26" fillId="6" borderId="20" xfId="0" applyFont="1" applyFill="1" applyBorder="1" applyAlignment="1">
      <alignment horizontal="center" vertical="top" wrapText="1"/>
    </xf>
    <xf numFmtId="0" fontId="6" fillId="6" borderId="21" xfId="0" applyFont="1" applyFill="1" applyBorder="1" applyAlignment="1">
      <alignment horizontal="center" vertical="top" wrapText="1"/>
    </xf>
    <xf numFmtId="0" fontId="6" fillId="6" borderId="22" xfId="0" applyFont="1" applyFill="1" applyBorder="1" applyAlignment="1">
      <alignment horizontal="center" vertical="top" wrapText="1"/>
    </xf>
    <xf numFmtId="0" fontId="6" fillId="6" borderId="23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4" fillId="0" borderId="32" xfId="0" applyFont="1" applyFill="1" applyBorder="1" applyAlignment="1">
      <alignment horizontal="left" vertical="top" wrapText="1"/>
    </xf>
    <xf numFmtId="0" fontId="24" fillId="0" borderId="3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33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34" xfId="0" applyFont="1" applyFill="1" applyBorder="1" applyAlignment="1">
      <alignment horizontal="center" vertical="top" wrapText="1"/>
    </xf>
    <xf numFmtId="0" fontId="26" fillId="0" borderId="35" xfId="0" applyFont="1" applyFill="1" applyBorder="1" applyAlignment="1">
      <alignment horizontal="center" vertical="top" wrapText="1"/>
    </xf>
    <xf numFmtId="0" fontId="24" fillId="6" borderId="32" xfId="0" applyFont="1" applyFill="1" applyBorder="1" applyAlignment="1">
      <alignment horizontal="left" vertical="top" wrapText="1"/>
    </xf>
    <xf numFmtId="0" fontId="24" fillId="6" borderId="33" xfId="0" applyFont="1" applyFill="1" applyBorder="1" applyAlignment="1">
      <alignment horizontal="left" vertical="top" wrapText="1"/>
    </xf>
    <xf numFmtId="0" fontId="2" fillId="6" borderId="14" xfId="0" applyFont="1" applyFill="1" applyBorder="1" applyAlignment="1">
      <alignment horizontal="center" vertical="top" wrapText="1"/>
    </xf>
    <xf numFmtId="0" fontId="2" fillId="6" borderId="33" xfId="0" applyFont="1" applyFill="1" applyBorder="1" applyAlignment="1">
      <alignment horizontal="center" vertical="top" wrapText="1"/>
    </xf>
    <xf numFmtId="0" fontId="26" fillId="6" borderId="14" xfId="0" applyFont="1" applyFill="1" applyBorder="1" applyAlignment="1">
      <alignment horizontal="center" vertical="top" wrapText="1"/>
    </xf>
    <xf numFmtId="0" fontId="26" fillId="6" borderId="34" xfId="0" applyFont="1" applyFill="1" applyBorder="1" applyAlignment="1">
      <alignment horizontal="center" vertical="top" wrapText="1"/>
    </xf>
    <xf numFmtId="0" fontId="26" fillId="6" borderId="35" xfId="0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2" fillId="0" borderId="60" xfId="0" quotePrefix="1" applyFont="1" applyFill="1" applyBorder="1" applyAlignment="1">
      <alignment horizontal="center" vertical="top" wrapText="1"/>
    </xf>
    <xf numFmtId="0" fontId="2" fillId="0" borderId="52" xfId="0" quotePrefix="1" applyFont="1" applyFill="1" applyBorder="1" applyAlignment="1">
      <alignment horizontal="center" vertical="top" wrapText="1"/>
    </xf>
    <xf numFmtId="0" fontId="26" fillId="0" borderId="60" xfId="0" applyFont="1" applyFill="1" applyBorder="1" applyAlignment="1">
      <alignment horizontal="left" vertical="top" wrapText="1"/>
    </xf>
    <xf numFmtId="0" fontId="26" fillId="0" borderId="55" xfId="0" applyFont="1" applyFill="1" applyBorder="1" applyAlignment="1">
      <alignment horizontal="left" vertical="top" wrapText="1"/>
    </xf>
    <xf numFmtId="0" fontId="26" fillId="0" borderId="56" xfId="0" applyFont="1" applyFill="1" applyBorder="1" applyAlignment="1">
      <alignment horizontal="left" vertical="top" wrapText="1"/>
    </xf>
    <xf numFmtId="0" fontId="2" fillId="0" borderId="57" xfId="0" quotePrefix="1" applyFont="1" applyFill="1" applyBorder="1" applyAlignment="1">
      <alignment horizontal="center" vertical="top" wrapText="1"/>
    </xf>
    <xf numFmtId="0" fontId="2" fillId="0" borderId="50" xfId="0" quotePrefix="1" applyFont="1" applyFill="1" applyBorder="1" applyAlignment="1">
      <alignment horizontal="center" vertical="top" wrapText="1"/>
    </xf>
    <xf numFmtId="0" fontId="26" fillId="0" borderId="57" xfId="0" applyFont="1" applyFill="1" applyBorder="1" applyAlignment="1">
      <alignment horizontal="left" vertical="top" wrapText="1"/>
    </xf>
    <xf numFmtId="0" fontId="26" fillId="0" borderId="58" xfId="0" applyFont="1" applyFill="1" applyBorder="1" applyAlignment="1">
      <alignment horizontal="left" vertical="top" wrapText="1"/>
    </xf>
    <xf numFmtId="0" fontId="26" fillId="0" borderId="59" xfId="0" applyFont="1" applyFill="1" applyBorder="1" applyAlignment="1">
      <alignment horizontal="left" vertical="top" wrapText="1"/>
    </xf>
    <xf numFmtId="0" fontId="2" fillId="0" borderId="67" xfId="0" quotePrefix="1" applyFont="1" applyFill="1" applyBorder="1" applyAlignment="1">
      <alignment horizontal="center" vertical="top" wrapText="1"/>
    </xf>
    <xf numFmtId="0" fontId="2" fillId="0" borderId="17" xfId="0" quotePrefix="1" applyFont="1" applyFill="1" applyBorder="1" applyAlignment="1">
      <alignment horizontal="center" vertical="top" wrapText="1"/>
    </xf>
    <xf numFmtId="0" fontId="26" fillId="0" borderId="67" xfId="0" applyFont="1" applyFill="1" applyBorder="1" applyAlignment="1">
      <alignment horizontal="left" vertical="top" wrapText="1"/>
    </xf>
    <xf numFmtId="0" fontId="26" fillId="0" borderId="53" xfId="0" applyFont="1" applyFill="1" applyBorder="1" applyAlignment="1">
      <alignment horizontal="left" vertical="top" wrapText="1"/>
    </xf>
    <xf numFmtId="0" fontId="26" fillId="0" borderId="5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top" wrapText="1"/>
    </xf>
    <xf numFmtId="0" fontId="26" fillId="0" borderId="8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vertical="top" wrapText="1"/>
    </xf>
    <xf numFmtId="0" fontId="2" fillId="0" borderId="45" xfId="0" quotePrefix="1" applyFont="1" applyFill="1" applyBorder="1" applyAlignment="1">
      <alignment horizontal="center" vertical="top" wrapText="1"/>
    </xf>
    <xf numFmtId="0" fontId="2" fillId="0" borderId="45" xfId="0" applyFont="1" applyFill="1" applyBorder="1" applyAlignment="1">
      <alignment horizontal="center" vertical="top" wrapText="1"/>
    </xf>
    <xf numFmtId="0" fontId="20" fillId="0" borderId="37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26" fillId="0" borderId="4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6" fillId="0" borderId="73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9" fillId="0" borderId="36" xfId="0" applyFont="1" applyFill="1" applyBorder="1" applyAlignment="1">
      <alignment horizontal="left" vertical="center" wrapText="1"/>
    </xf>
    <xf numFmtId="0" fontId="29" fillId="0" borderId="37" xfId="0" applyFont="1" applyFill="1" applyBorder="1" applyAlignment="1">
      <alignment horizontal="left" vertical="center" wrapText="1"/>
    </xf>
    <xf numFmtId="0" fontId="4" fillId="4" borderId="36" xfId="0" applyFont="1" applyFill="1" applyBorder="1" applyAlignment="1">
      <alignment horizontal="left" vertical="top" wrapText="1"/>
    </xf>
    <xf numFmtId="0" fontId="4" fillId="4" borderId="37" xfId="0" applyFont="1" applyFill="1" applyBorder="1" applyAlignment="1">
      <alignment horizontal="left" vertical="top" wrapText="1"/>
    </xf>
    <xf numFmtId="0" fontId="2" fillId="3" borderId="37" xfId="0" applyFont="1" applyFill="1" applyBorder="1" applyAlignment="1">
      <alignment horizontal="right" vertical="top" wrapText="1"/>
    </xf>
    <xf numFmtId="0" fontId="2" fillId="0" borderId="4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0" borderId="61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left" vertical="top" wrapText="1" indent="1"/>
    </xf>
    <xf numFmtId="0" fontId="2" fillId="0" borderId="9" xfId="0" applyFont="1" applyFill="1" applyBorder="1" applyAlignment="1">
      <alignment horizontal="left" vertical="top" wrapText="1" indent="1"/>
    </xf>
    <xf numFmtId="0" fontId="2" fillId="0" borderId="38" xfId="0" applyFont="1" applyFill="1" applyBorder="1" applyAlignment="1">
      <alignment horizontal="left" vertical="top" wrapText="1" indent="1"/>
    </xf>
    <xf numFmtId="0" fontId="2" fillId="0" borderId="8" xfId="0" applyFont="1" applyFill="1" applyBorder="1" applyAlignment="1">
      <alignment horizontal="left" vertical="top" wrapText="1" indent="1"/>
    </xf>
    <xf numFmtId="0" fontId="2" fillId="0" borderId="49" xfId="0" applyFont="1" applyFill="1" applyBorder="1" applyAlignment="1">
      <alignment horizontal="left" vertical="top" wrapText="1" indent="1"/>
    </xf>
    <xf numFmtId="0" fontId="2" fillId="0" borderId="50" xfId="0" applyFont="1" applyFill="1" applyBorder="1" applyAlignment="1">
      <alignment horizontal="left" vertical="top" wrapText="1" indent="1"/>
    </xf>
    <xf numFmtId="0" fontId="5" fillId="0" borderId="43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 wrapText="1"/>
    </xf>
    <xf numFmtId="0" fontId="4" fillId="4" borderId="48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wrapText="1"/>
    </xf>
    <xf numFmtId="0" fontId="17" fillId="5" borderId="34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top" wrapText="1"/>
    </xf>
    <xf numFmtId="0" fontId="26" fillId="0" borderId="63" xfId="0" applyFont="1" applyFill="1" applyBorder="1" applyAlignment="1">
      <alignment horizontal="center" vertical="top" wrapText="1"/>
    </xf>
    <xf numFmtId="0" fontId="24" fillId="6" borderId="30" xfId="0" applyFont="1" applyFill="1" applyBorder="1" applyAlignment="1">
      <alignment horizontal="left" vertical="top" wrapText="1"/>
    </xf>
    <xf numFmtId="0" fontId="24" fillId="6" borderId="31" xfId="0" applyFont="1" applyFill="1" applyBorder="1" applyAlignment="1">
      <alignment horizontal="left" vertical="top" wrapText="1"/>
    </xf>
    <xf numFmtId="0" fontId="2" fillId="6" borderId="61" xfId="0" applyFont="1" applyFill="1" applyBorder="1" applyAlignment="1">
      <alignment horizontal="center" vertical="top" wrapText="1"/>
    </xf>
    <xf numFmtId="0" fontId="2" fillId="6" borderId="31" xfId="0" applyFont="1" applyFill="1" applyBorder="1" applyAlignment="1">
      <alignment horizontal="center" vertical="top" wrapText="1"/>
    </xf>
    <xf numFmtId="0" fontId="26" fillId="6" borderId="61" xfId="0" applyFont="1" applyFill="1" applyBorder="1" applyAlignment="1">
      <alignment horizontal="center" vertical="top" wrapText="1"/>
    </xf>
    <xf numFmtId="0" fontId="26" fillId="6" borderId="62" xfId="0" applyFont="1" applyFill="1" applyBorder="1" applyAlignment="1">
      <alignment horizontal="center" vertical="top" wrapText="1"/>
    </xf>
    <xf numFmtId="0" fontId="26" fillId="6" borderId="63" xfId="0" applyFont="1" applyFill="1" applyBorder="1" applyAlignment="1">
      <alignment horizontal="center" vertical="top" wrapText="1"/>
    </xf>
    <xf numFmtId="0" fontId="19" fillId="0" borderId="65" xfId="0" applyFont="1" applyFill="1" applyBorder="1" applyAlignment="1">
      <alignment horizontal="left" vertical="top" wrapText="1"/>
    </xf>
    <xf numFmtId="0" fontId="19" fillId="0" borderId="69" xfId="0" applyFont="1" applyFill="1" applyBorder="1" applyAlignment="1">
      <alignment horizontal="left" vertical="top" wrapText="1"/>
    </xf>
    <xf numFmtId="0" fontId="19" fillId="0" borderId="70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62" xfId="0" applyFont="1" applyFill="1" applyBorder="1" applyAlignment="1">
      <alignment horizontal="left" vertical="top" wrapText="1"/>
    </xf>
    <xf numFmtId="0" fontId="2" fillId="0" borderId="63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vertical="top" wrapText="1"/>
    </xf>
    <xf numFmtId="0" fontId="26" fillId="0" borderId="38" xfId="0" applyFont="1" applyFill="1" applyBorder="1" applyAlignment="1">
      <alignment horizontal="left" vertical="top" wrapText="1" indent="1"/>
    </xf>
    <xf numFmtId="0" fontId="26" fillId="0" borderId="8" xfId="0" applyFont="1" applyFill="1" applyBorder="1" applyAlignment="1">
      <alignment horizontal="left" vertical="top" wrapText="1" indent="1"/>
    </xf>
    <xf numFmtId="0" fontId="7" fillId="0" borderId="44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right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left" vertical="top" wrapText="1" indent="1"/>
    </xf>
    <xf numFmtId="0" fontId="2" fillId="0" borderId="52" xfId="0" applyFont="1" applyFill="1" applyBorder="1" applyAlignment="1">
      <alignment horizontal="left" vertical="top" wrapText="1" indent="1"/>
    </xf>
    <xf numFmtId="0" fontId="5" fillId="0" borderId="73" xfId="0" applyFont="1" applyFill="1" applyBorder="1" applyAlignment="1">
      <alignment horizontal="left" vertical="top" wrapText="1"/>
    </xf>
    <xf numFmtId="0" fontId="26" fillId="0" borderId="39" xfId="0" applyFont="1" applyFill="1" applyBorder="1" applyAlignment="1">
      <alignment horizontal="left" vertical="top" wrapText="1" indent="1"/>
    </xf>
    <xf numFmtId="0" fontId="26" fillId="0" borderId="9" xfId="0" applyFont="1" applyFill="1" applyBorder="1" applyAlignment="1">
      <alignment horizontal="left" vertical="top" wrapText="1" indent="1"/>
    </xf>
    <xf numFmtId="0" fontId="5" fillId="0" borderId="4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12" fillId="0" borderId="43" xfId="0" applyFont="1" applyFill="1" applyBorder="1" applyAlignment="1">
      <alignment horizontal="right" vertical="top" wrapText="1"/>
    </xf>
    <xf numFmtId="0" fontId="13" fillId="0" borderId="43" xfId="0" applyFont="1" applyFill="1" applyBorder="1" applyAlignment="1">
      <alignment horizontal="right" vertical="top" wrapText="1"/>
    </xf>
    <xf numFmtId="0" fontId="28" fillId="0" borderId="36" xfId="0" applyFont="1" applyFill="1" applyBorder="1" applyAlignment="1">
      <alignment horizontal="left" vertical="top" wrapText="1"/>
    </xf>
    <xf numFmtId="0" fontId="28" fillId="0" borderId="37" xfId="0" applyFont="1" applyFill="1" applyBorder="1" applyAlignment="1">
      <alignment horizontal="left" vertical="top" wrapText="1"/>
    </xf>
    <xf numFmtId="0" fontId="9" fillId="0" borderId="30" xfId="0" applyFont="1" applyFill="1" applyBorder="1" applyAlignment="1">
      <alignment horizontal="right" vertical="center" wrapText="1"/>
    </xf>
    <xf numFmtId="0" fontId="9" fillId="0" borderId="31" xfId="0" applyFont="1" applyFill="1" applyBorder="1" applyAlignment="1">
      <alignment horizontal="right" vertical="center" wrapText="1"/>
    </xf>
    <xf numFmtId="0" fontId="26" fillId="0" borderId="75" xfId="0" applyFont="1" applyFill="1" applyBorder="1" applyAlignment="1">
      <alignment horizontal="left" vertical="top" wrapText="1"/>
    </xf>
    <xf numFmtId="0" fontId="26" fillId="0" borderId="76" xfId="0" applyFont="1" applyFill="1" applyBorder="1" applyAlignment="1">
      <alignment horizontal="left" vertical="top" wrapText="1"/>
    </xf>
    <xf numFmtId="0" fontId="26" fillId="0" borderId="77" xfId="0" applyFont="1" applyFill="1" applyBorder="1" applyAlignment="1">
      <alignment horizontal="left" vertical="top" wrapText="1"/>
    </xf>
    <xf numFmtId="0" fontId="26" fillId="0" borderId="78" xfId="0" applyFont="1" applyFill="1" applyBorder="1" applyAlignment="1">
      <alignment horizontal="left" vertical="top" wrapText="1"/>
    </xf>
    <xf numFmtId="0" fontId="26" fillId="0" borderId="79" xfId="0" applyFont="1" applyFill="1" applyBorder="1" applyAlignment="1">
      <alignment horizontal="left" vertical="top" wrapText="1"/>
    </xf>
    <xf numFmtId="0" fontId="26" fillId="0" borderId="80" xfId="0" applyFont="1" applyFill="1" applyBorder="1" applyAlignment="1">
      <alignment horizontal="left" vertical="top" wrapText="1"/>
    </xf>
    <xf numFmtId="0" fontId="2" fillId="0" borderId="73" xfId="0" applyFont="1" applyFill="1" applyBorder="1" applyAlignment="1">
      <alignment horizontal="left" vertical="top" wrapText="1"/>
    </xf>
    <xf numFmtId="0" fontId="26" fillId="0" borderId="21" xfId="0" applyFont="1" applyFill="1" applyBorder="1" applyAlignment="1">
      <alignment horizontal="left" vertical="top" wrapText="1"/>
    </xf>
    <xf numFmtId="0" fontId="26" fillId="0" borderId="22" xfId="0" applyFont="1" applyFill="1" applyBorder="1" applyAlignment="1">
      <alignment horizontal="left" vertical="top" wrapText="1"/>
    </xf>
    <xf numFmtId="0" fontId="26" fillId="0" borderId="23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6" fillId="0" borderId="14" xfId="0" applyFont="1" applyFill="1" applyBorder="1" applyAlignment="1">
      <alignment horizontal="left" vertical="top" wrapText="1"/>
    </xf>
    <xf numFmtId="0" fontId="26" fillId="0" borderId="34" xfId="0" applyFont="1" applyFill="1" applyBorder="1" applyAlignment="1">
      <alignment horizontal="left" vertical="top" wrapText="1"/>
    </xf>
    <xf numFmtId="0" fontId="26" fillId="0" borderId="35" xfId="0" applyFont="1" applyFill="1" applyBorder="1" applyAlignment="1">
      <alignment horizontal="left" vertical="top" wrapText="1"/>
    </xf>
    <xf numFmtId="0" fontId="2" fillId="0" borderId="44" xfId="0" applyFont="1" applyFill="1" applyBorder="1" applyAlignment="1">
      <alignment horizontal="left" vertical="top" wrapText="1"/>
    </xf>
    <xf numFmtId="0" fontId="26" fillId="0" borderId="28" xfId="0" applyFont="1" applyFill="1" applyBorder="1" applyAlignment="1">
      <alignment horizontal="left" vertical="top" wrapText="1"/>
    </xf>
    <xf numFmtId="0" fontId="26" fillId="0" borderId="96" xfId="0" applyFont="1" applyFill="1" applyBorder="1" applyAlignment="1">
      <alignment horizontal="left" vertical="top" wrapText="1"/>
    </xf>
    <xf numFmtId="0" fontId="26" fillId="0" borderId="97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</cellXfs>
  <cellStyles count="4">
    <cellStyle name="Euro" xfId="1"/>
    <cellStyle name="Normal" xfId="0" builtinId="0"/>
    <cellStyle name="Normal 3" xfId="3"/>
    <cellStyle name="Pourcentage" xfId="2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78"/>
  <sheetViews>
    <sheetView tabSelected="1" zoomScale="70" zoomScaleNormal="70" zoomScaleSheetLayoutView="70" workbookViewId="0">
      <selection activeCell="I13" sqref="I13"/>
    </sheetView>
  </sheetViews>
  <sheetFormatPr baseColWidth="10" defaultColWidth="11.44140625" defaultRowHeight="13.8" x14ac:dyDescent="0.25"/>
  <cols>
    <col min="1" max="1" width="3" style="1" customWidth="1"/>
    <col min="2" max="2" width="14.33203125" style="10" customWidth="1"/>
    <col min="3" max="3" width="59.33203125" style="10" customWidth="1"/>
    <col min="4" max="4" width="16.109375" style="10" customWidth="1"/>
    <col min="5" max="5" width="39.21875" style="10" customWidth="1"/>
    <col min="6" max="6" width="21.44140625" style="10" customWidth="1"/>
    <col min="7" max="8" width="11.6640625" style="10" customWidth="1"/>
    <col min="9" max="9" width="47.33203125" style="10" customWidth="1"/>
    <col min="10" max="18" width="11.44140625" style="3"/>
    <col min="19" max="16384" width="11.44140625" style="11"/>
  </cols>
  <sheetData>
    <row r="1" spans="1:18" x14ac:dyDescent="0.25">
      <c r="B1" s="1"/>
      <c r="C1" s="1"/>
      <c r="D1" s="1"/>
      <c r="E1" s="1"/>
      <c r="F1" s="1"/>
      <c r="G1" s="1"/>
      <c r="H1" s="1"/>
      <c r="I1" s="1"/>
    </row>
    <row r="2" spans="1:18" ht="55.2" customHeight="1" x14ac:dyDescent="0.25">
      <c r="B2" s="252" t="s">
        <v>97</v>
      </c>
      <c r="C2" s="252"/>
      <c r="D2" s="252"/>
      <c r="E2" s="252"/>
      <c r="F2" s="252"/>
      <c r="G2" s="252"/>
      <c r="H2" s="252"/>
      <c r="I2" s="252"/>
    </row>
    <row r="3" spans="1:18" s="3" customFormat="1" ht="12.75" customHeight="1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8" s="6" customFormat="1" ht="30" customHeight="1" thickBot="1" x14ac:dyDescent="0.3">
      <c r="A4" s="4"/>
      <c r="B4" s="259" t="s">
        <v>24</v>
      </c>
      <c r="C4" s="260"/>
      <c r="D4" s="260"/>
      <c r="E4" s="260"/>
      <c r="F4" s="260"/>
      <c r="G4" s="260"/>
      <c r="H4" s="260"/>
      <c r="I4" s="5"/>
      <c r="J4" s="26"/>
      <c r="K4" s="26"/>
      <c r="L4" s="26"/>
      <c r="M4" s="26"/>
      <c r="N4" s="26"/>
      <c r="O4" s="26"/>
      <c r="P4" s="26"/>
      <c r="Q4" s="26"/>
      <c r="R4" s="26"/>
    </row>
    <row r="5" spans="1:18" s="17" customFormat="1" ht="16.8" customHeight="1" thickBot="1" x14ac:dyDescent="0.3">
      <c r="A5" s="2"/>
      <c r="B5" s="251"/>
      <c r="C5" s="251"/>
      <c r="D5" s="251"/>
      <c r="E5" s="251"/>
      <c r="F5" s="251"/>
      <c r="G5" s="251"/>
      <c r="H5" s="251"/>
      <c r="I5" s="251"/>
      <c r="J5" s="16"/>
      <c r="K5" s="16"/>
      <c r="L5" s="16"/>
      <c r="M5" s="16"/>
      <c r="N5" s="16"/>
      <c r="O5" s="16"/>
      <c r="P5" s="16"/>
      <c r="Q5" s="16"/>
      <c r="R5" s="16"/>
    </row>
    <row r="6" spans="1:18" s="13" customFormat="1" ht="48" customHeight="1" thickBot="1" x14ac:dyDescent="0.3">
      <c r="A6" s="12"/>
      <c r="B6" s="261" t="s">
        <v>153</v>
      </c>
      <c r="C6" s="262"/>
      <c r="D6" s="262"/>
      <c r="E6" s="262"/>
      <c r="F6" s="262"/>
      <c r="G6" s="279" t="s">
        <v>91</v>
      </c>
      <c r="H6" s="262"/>
      <c r="I6" s="265"/>
      <c r="J6" s="27"/>
      <c r="K6" s="27"/>
      <c r="L6" s="27"/>
      <c r="M6" s="27"/>
      <c r="N6" s="27"/>
      <c r="O6" s="27"/>
      <c r="P6" s="27"/>
      <c r="Q6" s="27"/>
      <c r="R6" s="27"/>
    </row>
    <row r="7" spans="1:18" s="15" customFormat="1" ht="27.6" x14ac:dyDescent="0.3">
      <c r="A7" s="14"/>
      <c r="B7" s="143" t="s">
        <v>10</v>
      </c>
      <c r="C7" s="144"/>
      <c r="D7" s="144"/>
      <c r="E7" s="144" t="s">
        <v>11</v>
      </c>
      <c r="F7" s="144"/>
      <c r="G7" s="20" t="s">
        <v>15</v>
      </c>
      <c r="H7" s="20" t="s">
        <v>14</v>
      </c>
      <c r="I7" s="92" t="s">
        <v>120</v>
      </c>
      <c r="J7" s="28"/>
      <c r="K7" s="28"/>
      <c r="L7" s="28"/>
      <c r="M7" s="28"/>
      <c r="N7" s="28"/>
      <c r="O7" s="28"/>
      <c r="P7" s="28"/>
      <c r="Q7" s="28"/>
      <c r="R7" s="28"/>
    </row>
    <row r="8" spans="1:18" x14ac:dyDescent="0.25">
      <c r="B8" s="257" t="s">
        <v>19</v>
      </c>
      <c r="C8" s="170"/>
      <c r="D8" s="170"/>
      <c r="E8" s="258" t="s">
        <v>2</v>
      </c>
      <c r="F8" s="258"/>
      <c r="G8" s="42">
        <v>0</v>
      </c>
      <c r="H8" s="19" t="e">
        <f t="shared" ref="H8:H17" si="0">G8/G$18</f>
        <v>#DIV/0!</v>
      </c>
      <c r="I8" s="21">
        <f>G8*D158</f>
        <v>0</v>
      </c>
    </row>
    <row r="9" spans="1:18" x14ac:dyDescent="0.25">
      <c r="B9" s="257" t="s">
        <v>19</v>
      </c>
      <c r="C9" s="170"/>
      <c r="D9" s="170"/>
      <c r="E9" s="258" t="s">
        <v>6</v>
      </c>
      <c r="F9" s="258"/>
      <c r="G9" s="42">
        <v>0</v>
      </c>
      <c r="H9" s="19" t="e">
        <f t="shared" si="0"/>
        <v>#DIV/0!</v>
      </c>
      <c r="I9" s="21">
        <f>G9*D158</f>
        <v>0</v>
      </c>
    </row>
    <row r="10" spans="1:18" ht="12.75" customHeight="1" x14ac:dyDescent="0.25">
      <c r="B10" s="257" t="s">
        <v>19</v>
      </c>
      <c r="C10" s="170"/>
      <c r="D10" s="170"/>
      <c r="E10" s="258" t="s">
        <v>3</v>
      </c>
      <c r="F10" s="258"/>
      <c r="G10" s="42">
        <v>0</v>
      </c>
      <c r="H10" s="19" t="e">
        <f t="shared" si="0"/>
        <v>#DIV/0!</v>
      </c>
      <c r="I10" s="21">
        <f>G10*D158</f>
        <v>0</v>
      </c>
    </row>
    <row r="11" spans="1:18" ht="12.75" customHeight="1" x14ac:dyDescent="0.25">
      <c r="B11" s="257" t="s">
        <v>19</v>
      </c>
      <c r="C11" s="170"/>
      <c r="D11" s="170"/>
      <c r="E11" s="258" t="s">
        <v>4</v>
      </c>
      <c r="F11" s="258"/>
      <c r="G11" s="42">
        <v>0</v>
      </c>
      <c r="H11" s="19" t="e">
        <f t="shared" si="0"/>
        <v>#DIV/0!</v>
      </c>
      <c r="I11" s="21">
        <f>G11*D158</f>
        <v>0</v>
      </c>
    </row>
    <row r="12" spans="1:18" ht="12.75" customHeight="1" x14ac:dyDescent="0.25">
      <c r="B12" s="257" t="s">
        <v>19</v>
      </c>
      <c r="C12" s="170"/>
      <c r="D12" s="170"/>
      <c r="E12" s="258" t="s">
        <v>41</v>
      </c>
      <c r="F12" s="258"/>
      <c r="G12" s="42">
        <v>0</v>
      </c>
      <c r="H12" s="19" t="e">
        <f t="shared" si="0"/>
        <v>#DIV/0!</v>
      </c>
      <c r="I12" s="21">
        <f>G12*D158</f>
        <v>0</v>
      </c>
    </row>
    <row r="13" spans="1:18" x14ac:dyDescent="0.25">
      <c r="B13" s="257" t="s">
        <v>19</v>
      </c>
      <c r="C13" s="170"/>
      <c r="D13" s="170"/>
      <c r="E13" s="258" t="s">
        <v>5</v>
      </c>
      <c r="F13" s="258"/>
      <c r="G13" s="42">
        <v>0</v>
      </c>
      <c r="H13" s="19" t="e">
        <f t="shared" si="0"/>
        <v>#DIV/0!</v>
      </c>
      <c r="I13" s="21">
        <f>G13*D158</f>
        <v>0</v>
      </c>
    </row>
    <row r="14" spans="1:18" x14ac:dyDescent="0.25">
      <c r="B14" s="257" t="s">
        <v>19</v>
      </c>
      <c r="C14" s="170"/>
      <c r="D14" s="170"/>
      <c r="E14" s="258" t="s">
        <v>9</v>
      </c>
      <c r="F14" s="258"/>
      <c r="G14" s="42">
        <v>0</v>
      </c>
      <c r="H14" s="19" t="e">
        <f t="shared" si="0"/>
        <v>#DIV/0!</v>
      </c>
      <c r="I14" s="21">
        <f>G14*D158</f>
        <v>0</v>
      </c>
    </row>
    <row r="15" spans="1:18" ht="12.75" customHeight="1" x14ac:dyDescent="0.25">
      <c r="B15" s="257" t="s">
        <v>19</v>
      </c>
      <c r="C15" s="170"/>
      <c r="D15" s="170"/>
      <c r="E15" s="258" t="s">
        <v>8</v>
      </c>
      <c r="F15" s="258"/>
      <c r="G15" s="42">
        <v>0</v>
      </c>
      <c r="H15" s="19" t="e">
        <f t="shared" si="0"/>
        <v>#DIV/0!</v>
      </c>
      <c r="I15" s="21">
        <f>G15*D158</f>
        <v>0</v>
      </c>
    </row>
    <row r="16" spans="1:18" ht="12.75" customHeight="1" x14ac:dyDescent="0.25">
      <c r="B16" s="257" t="s">
        <v>19</v>
      </c>
      <c r="C16" s="170"/>
      <c r="D16" s="170"/>
      <c r="E16" s="258" t="s">
        <v>13</v>
      </c>
      <c r="F16" s="258"/>
      <c r="G16" s="42">
        <v>0</v>
      </c>
      <c r="H16" s="19" t="e">
        <f t="shared" si="0"/>
        <v>#DIV/0!</v>
      </c>
      <c r="I16" s="21">
        <f>G16*D158</f>
        <v>0</v>
      </c>
    </row>
    <row r="17" spans="1:18" ht="12.75" customHeight="1" thickBot="1" x14ac:dyDescent="0.3">
      <c r="B17" s="257" t="s">
        <v>19</v>
      </c>
      <c r="C17" s="170"/>
      <c r="D17" s="170"/>
      <c r="E17" s="170" t="s">
        <v>113</v>
      </c>
      <c r="F17" s="170"/>
      <c r="G17" s="42">
        <v>0</v>
      </c>
      <c r="H17" s="19" t="e">
        <f t="shared" si="0"/>
        <v>#DIV/0!</v>
      </c>
      <c r="I17" s="21">
        <f>G17*160</f>
        <v>0</v>
      </c>
    </row>
    <row r="18" spans="1:18" ht="14.4" thickBot="1" x14ac:dyDescent="0.3">
      <c r="B18" s="192" t="s">
        <v>7</v>
      </c>
      <c r="C18" s="278"/>
      <c r="D18" s="193"/>
      <c r="E18" s="277"/>
      <c r="F18" s="277"/>
      <c r="G18" s="22">
        <f>SUM(G8:G17)</f>
        <v>0</v>
      </c>
      <c r="H18" s="22" t="e">
        <f>SUM(H8:H17)</f>
        <v>#DIV/0!</v>
      </c>
      <c r="I18" s="78">
        <f>SUM(I8:I17)</f>
        <v>0</v>
      </c>
    </row>
    <row r="19" spans="1:18" s="17" customFormat="1" ht="15.6" customHeight="1" thickBot="1" x14ac:dyDescent="0.3">
      <c r="A19" s="2"/>
      <c r="B19" s="7"/>
      <c r="C19" s="7"/>
      <c r="D19" s="7"/>
      <c r="E19" s="263" t="s">
        <v>28</v>
      </c>
      <c r="F19" s="263"/>
      <c r="G19" s="263"/>
      <c r="H19" s="8"/>
      <c r="J19" s="16"/>
      <c r="K19" s="16"/>
      <c r="L19" s="16"/>
      <c r="M19" s="16"/>
      <c r="N19" s="16"/>
      <c r="O19" s="16"/>
      <c r="P19" s="16"/>
      <c r="Q19" s="16"/>
      <c r="R19" s="16"/>
    </row>
    <row r="20" spans="1:18" ht="12.75" customHeight="1" x14ac:dyDescent="0.25">
      <c r="B20" s="253" t="s">
        <v>19</v>
      </c>
      <c r="C20" s="177"/>
      <c r="D20" s="177"/>
      <c r="E20" s="254" t="s">
        <v>44</v>
      </c>
      <c r="F20" s="254"/>
      <c r="G20" s="67"/>
      <c r="H20" s="68"/>
      <c r="I20" s="69"/>
    </row>
    <row r="21" spans="1:18" ht="12.75" customHeight="1" x14ac:dyDescent="0.25">
      <c r="B21" s="257" t="s">
        <v>19</v>
      </c>
      <c r="C21" s="170"/>
      <c r="D21" s="170"/>
      <c r="E21" s="258" t="s">
        <v>44</v>
      </c>
      <c r="F21" s="258"/>
      <c r="G21" s="30"/>
      <c r="H21" s="19"/>
      <c r="I21" s="21"/>
    </row>
    <row r="22" spans="1:18" ht="12.75" customHeight="1" thickBot="1" x14ac:dyDescent="0.3">
      <c r="B22" s="255" t="s">
        <v>19</v>
      </c>
      <c r="C22" s="181"/>
      <c r="D22" s="181"/>
      <c r="E22" s="256" t="s">
        <v>44</v>
      </c>
      <c r="F22" s="256"/>
      <c r="G22" s="70"/>
      <c r="H22" s="71"/>
      <c r="I22" s="72"/>
    </row>
    <row r="23" spans="1:18" s="17" customFormat="1" ht="12" customHeight="1" thickBot="1" x14ac:dyDescent="0.3">
      <c r="A23" s="2"/>
      <c r="B23" s="7"/>
      <c r="C23" s="7"/>
      <c r="D23" s="7"/>
      <c r="E23" s="7"/>
      <c r="F23" s="7"/>
      <c r="G23" s="8"/>
      <c r="H23" s="8"/>
      <c r="I23" s="9"/>
      <c r="J23" s="16"/>
      <c r="K23" s="16"/>
      <c r="L23" s="16"/>
      <c r="M23" s="16"/>
      <c r="N23" s="16"/>
      <c r="O23" s="16"/>
      <c r="P23" s="16"/>
      <c r="Q23" s="16"/>
      <c r="R23" s="16"/>
    </row>
    <row r="24" spans="1:18" s="17" customFormat="1" ht="16.2" thickBot="1" x14ac:dyDescent="0.3">
      <c r="A24" s="2"/>
      <c r="B24" s="261" t="s">
        <v>92</v>
      </c>
      <c r="C24" s="262"/>
      <c r="D24" s="262"/>
      <c r="E24" s="262"/>
      <c r="F24" s="262"/>
      <c r="G24" s="262"/>
      <c r="H24" s="262"/>
      <c r="I24" s="265"/>
      <c r="J24" s="16"/>
      <c r="K24" s="16"/>
      <c r="L24" s="16"/>
      <c r="M24" s="16"/>
      <c r="N24" s="16"/>
      <c r="O24" s="16"/>
      <c r="P24" s="16"/>
      <c r="Q24" s="16"/>
      <c r="R24" s="16"/>
    </row>
    <row r="25" spans="1:18" s="17" customFormat="1" ht="33.6" customHeight="1" thickBot="1" x14ac:dyDescent="0.3">
      <c r="A25" s="2"/>
      <c r="B25" s="147" t="s">
        <v>110</v>
      </c>
      <c r="C25" s="148"/>
      <c r="D25" s="148"/>
      <c r="E25" s="148"/>
      <c r="F25" s="148"/>
      <c r="G25" s="148"/>
      <c r="H25" s="148"/>
      <c r="I25" s="149"/>
      <c r="J25" s="16"/>
      <c r="K25" s="16"/>
      <c r="L25" s="16"/>
      <c r="M25" s="16"/>
      <c r="N25" s="16"/>
      <c r="O25" s="16"/>
      <c r="P25" s="16"/>
      <c r="Q25" s="16"/>
      <c r="R25" s="16"/>
    </row>
    <row r="26" spans="1:18" s="33" customFormat="1" ht="27.6" x14ac:dyDescent="0.3">
      <c r="A26" s="31"/>
      <c r="B26" s="143" t="s">
        <v>20</v>
      </c>
      <c r="C26" s="144"/>
      <c r="D26" s="276" t="s">
        <v>21</v>
      </c>
      <c r="E26" s="276"/>
      <c r="F26" s="20" t="s">
        <v>45</v>
      </c>
      <c r="G26" s="144" t="s">
        <v>22</v>
      </c>
      <c r="H26" s="144"/>
      <c r="I26" s="280"/>
      <c r="J26" s="32"/>
      <c r="K26" s="32"/>
      <c r="L26" s="32"/>
      <c r="M26" s="32"/>
      <c r="N26" s="32"/>
      <c r="O26" s="32"/>
      <c r="P26" s="32"/>
      <c r="Q26" s="32"/>
      <c r="R26" s="32"/>
    </row>
    <row r="27" spans="1:18" s="33" customFormat="1" ht="13.8" customHeight="1" x14ac:dyDescent="0.3">
      <c r="A27" s="31"/>
      <c r="B27" s="98"/>
      <c r="C27" s="99"/>
      <c r="D27" s="281" t="s">
        <v>87</v>
      </c>
      <c r="E27" s="281"/>
      <c r="F27" s="99"/>
      <c r="G27" s="99"/>
      <c r="H27" s="99"/>
      <c r="I27" s="100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17" customFormat="1" x14ac:dyDescent="0.25">
      <c r="A28" s="2"/>
      <c r="B28" s="225" t="s">
        <v>48</v>
      </c>
      <c r="C28" s="226"/>
      <c r="D28" s="264" t="s">
        <v>49</v>
      </c>
      <c r="E28" s="264"/>
      <c r="F28" s="43">
        <v>0</v>
      </c>
      <c r="G28" s="116" t="s">
        <v>27</v>
      </c>
      <c r="H28" s="116"/>
      <c r="I28" s="117"/>
      <c r="J28" s="16"/>
      <c r="K28" s="16"/>
      <c r="L28" s="16"/>
      <c r="M28" s="16"/>
      <c r="N28" s="16"/>
      <c r="O28" s="16"/>
      <c r="P28" s="16"/>
      <c r="Q28" s="16"/>
      <c r="R28" s="16"/>
    </row>
    <row r="29" spans="1:18" s="17" customFormat="1" x14ac:dyDescent="0.25">
      <c r="A29" s="2"/>
      <c r="B29" s="227"/>
      <c r="C29" s="228"/>
      <c r="D29" s="246" t="s">
        <v>50</v>
      </c>
      <c r="E29" s="246"/>
      <c r="F29" s="44">
        <v>0</v>
      </c>
      <c r="G29" s="247" t="s">
        <v>27</v>
      </c>
      <c r="H29" s="247"/>
      <c r="I29" s="248"/>
      <c r="J29" s="16"/>
      <c r="K29" s="16"/>
      <c r="L29" s="16"/>
      <c r="M29" s="16"/>
      <c r="N29" s="16"/>
      <c r="O29" s="16"/>
      <c r="P29" s="16"/>
      <c r="Q29" s="16"/>
      <c r="R29" s="16"/>
    </row>
    <row r="30" spans="1:18" s="17" customFormat="1" x14ac:dyDescent="0.25">
      <c r="A30" s="2"/>
      <c r="B30" s="229"/>
      <c r="C30" s="230"/>
      <c r="D30" s="250" t="s">
        <v>51</v>
      </c>
      <c r="E30" s="250"/>
      <c r="F30" s="45">
        <v>0</v>
      </c>
      <c r="G30" s="164" t="s">
        <v>27</v>
      </c>
      <c r="H30" s="164"/>
      <c r="I30" s="165"/>
      <c r="J30" s="16"/>
      <c r="K30" s="16"/>
      <c r="L30" s="16"/>
      <c r="M30" s="16"/>
      <c r="N30" s="16"/>
      <c r="O30" s="16"/>
      <c r="P30" s="16"/>
      <c r="Q30" s="16"/>
      <c r="R30" s="16"/>
    </row>
    <row r="31" spans="1:18" s="17" customFormat="1" x14ac:dyDescent="0.25">
      <c r="A31" s="2"/>
      <c r="B31" s="166" t="s">
        <v>52</v>
      </c>
      <c r="C31" s="167"/>
      <c r="D31" s="168" t="s">
        <v>12</v>
      </c>
      <c r="E31" s="169"/>
      <c r="F31" s="46">
        <v>0</v>
      </c>
      <c r="G31" s="170" t="s">
        <v>27</v>
      </c>
      <c r="H31" s="170"/>
      <c r="I31" s="171"/>
      <c r="J31" s="16"/>
      <c r="K31" s="16"/>
      <c r="L31" s="16"/>
      <c r="M31" s="16"/>
      <c r="N31" s="16"/>
      <c r="O31" s="16"/>
      <c r="P31" s="16"/>
      <c r="Q31" s="16"/>
      <c r="R31" s="16"/>
    </row>
    <row r="32" spans="1:18" s="17" customFormat="1" x14ac:dyDescent="0.25">
      <c r="A32" s="2"/>
      <c r="B32" s="225" t="s">
        <v>53</v>
      </c>
      <c r="C32" s="226"/>
      <c r="D32" s="264" t="s">
        <v>54</v>
      </c>
      <c r="E32" s="264"/>
      <c r="F32" s="43">
        <v>0</v>
      </c>
      <c r="G32" s="116" t="s">
        <v>27</v>
      </c>
      <c r="H32" s="116"/>
      <c r="I32" s="117"/>
      <c r="J32" s="16"/>
      <c r="K32" s="16"/>
      <c r="L32" s="16"/>
      <c r="M32" s="16"/>
      <c r="N32" s="16"/>
      <c r="O32" s="16"/>
      <c r="P32" s="16"/>
      <c r="Q32" s="16"/>
      <c r="R32" s="16"/>
    </row>
    <row r="33" spans="1:18" s="17" customFormat="1" x14ac:dyDescent="0.25">
      <c r="A33" s="2"/>
      <c r="B33" s="227"/>
      <c r="C33" s="228"/>
      <c r="D33" s="246" t="s">
        <v>55</v>
      </c>
      <c r="E33" s="246"/>
      <c r="F33" s="44">
        <v>0</v>
      </c>
      <c r="G33" s="247" t="s">
        <v>27</v>
      </c>
      <c r="H33" s="247"/>
      <c r="I33" s="248"/>
      <c r="J33" s="16"/>
      <c r="K33" s="16"/>
      <c r="L33" s="16"/>
      <c r="M33" s="16"/>
      <c r="N33" s="16"/>
      <c r="O33" s="16"/>
      <c r="P33" s="16"/>
      <c r="Q33" s="16"/>
      <c r="R33" s="16"/>
    </row>
    <row r="34" spans="1:18" s="17" customFormat="1" x14ac:dyDescent="0.25">
      <c r="A34" s="2"/>
      <c r="B34" s="229"/>
      <c r="C34" s="230"/>
      <c r="D34" s="162" t="s">
        <v>56</v>
      </c>
      <c r="E34" s="163"/>
      <c r="F34" s="45">
        <v>0</v>
      </c>
      <c r="G34" s="164" t="s">
        <v>27</v>
      </c>
      <c r="H34" s="164"/>
      <c r="I34" s="165"/>
      <c r="J34" s="16"/>
      <c r="K34" s="16"/>
      <c r="L34" s="16"/>
      <c r="M34" s="16"/>
      <c r="N34" s="16"/>
      <c r="O34" s="16"/>
      <c r="P34" s="16"/>
      <c r="Q34" s="16"/>
      <c r="R34" s="16"/>
    </row>
    <row r="35" spans="1:18" s="17" customFormat="1" x14ac:dyDescent="0.25">
      <c r="A35" s="2"/>
      <c r="B35" s="166" t="s">
        <v>57</v>
      </c>
      <c r="C35" s="167"/>
      <c r="D35" s="169" t="s">
        <v>58</v>
      </c>
      <c r="E35" s="169"/>
      <c r="F35" s="46">
        <v>0</v>
      </c>
      <c r="G35" s="170" t="s">
        <v>27</v>
      </c>
      <c r="H35" s="170"/>
      <c r="I35" s="171"/>
      <c r="J35" s="16"/>
      <c r="K35" s="16"/>
      <c r="L35" s="16"/>
      <c r="M35" s="16"/>
      <c r="N35" s="16"/>
      <c r="O35" s="16"/>
      <c r="P35" s="16"/>
      <c r="Q35" s="16"/>
      <c r="R35" s="16"/>
    </row>
    <row r="36" spans="1:18" s="17" customFormat="1" x14ac:dyDescent="0.25">
      <c r="A36" s="2"/>
      <c r="B36" s="166" t="s">
        <v>61</v>
      </c>
      <c r="C36" s="167"/>
      <c r="D36" s="168" t="s">
        <v>62</v>
      </c>
      <c r="E36" s="169"/>
      <c r="F36" s="46">
        <v>0</v>
      </c>
      <c r="G36" s="170" t="s">
        <v>27</v>
      </c>
      <c r="H36" s="170"/>
      <c r="I36" s="171"/>
      <c r="J36" s="16"/>
      <c r="K36" s="16"/>
      <c r="L36" s="16"/>
      <c r="M36" s="16"/>
      <c r="N36" s="16"/>
      <c r="O36" s="16"/>
      <c r="P36" s="16"/>
      <c r="Q36" s="16"/>
      <c r="R36" s="16"/>
    </row>
    <row r="37" spans="1:18" s="17" customFormat="1" ht="27.6" customHeight="1" x14ac:dyDescent="0.25">
      <c r="A37" s="2"/>
      <c r="B37" s="166" t="s">
        <v>59</v>
      </c>
      <c r="C37" s="167"/>
      <c r="D37" s="169" t="s">
        <v>60</v>
      </c>
      <c r="E37" s="169"/>
      <c r="F37" s="46">
        <v>0</v>
      </c>
      <c r="G37" s="170" t="s">
        <v>27</v>
      </c>
      <c r="H37" s="170"/>
      <c r="I37" s="171"/>
      <c r="J37" s="16"/>
      <c r="K37" s="16"/>
      <c r="L37" s="16"/>
      <c r="M37" s="16"/>
      <c r="N37" s="16"/>
      <c r="O37" s="16"/>
      <c r="P37" s="16"/>
      <c r="Q37" s="16"/>
      <c r="R37" s="16"/>
    </row>
    <row r="38" spans="1:18" s="17" customFormat="1" x14ac:dyDescent="0.25">
      <c r="A38" s="2"/>
      <c r="B38" s="166" t="s">
        <v>63</v>
      </c>
      <c r="C38" s="167"/>
      <c r="D38" s="168" t="s">
        <v>12</v>
      </c>
      <c r="E38" s="169"/>
      <c r="F38" s="46">
        <v>0</v>
      </c>
      <c r="G38" s="170" t="s">
        <v>27</v>
      </c>
      <c r="H38" s="170"/>
      <c r="I38" s="171"/>
      <c r="J38" s="16"/>
      <c r="K38" s="16"/>
      <c r="L38" s="16"/>
      <c r="M38" s="16"/>
      <c r="N38" s="16"/>
      <c r="O38" s="16"/>
      <c r="P38" s="16"/>
      <c r="Q38" s="16"/>
      <c r="R38" s="16"/>
    </row>
    <row r="39" spans="1:18" s="17" customFormat="1" x14ac:dyDescent="0.25">
      <c r="A39" s="2"/>
      <c r="B39" s="194" t="s">
        <v>38</v>
      </c>
      <c r="C39" s="195"/>
      <c r="D39" s="266"/>
      <c r="E39" s="267"/>
      <c r="F39" s="46">
        <v>0</v>
      </c>
      <c r="G39" s="196"/>
      <c r="H39" s="282"/>
      <c r="I39" s="283"/>
      <c r="J39" s="16"/>
      <c r="K39" s="16"/>
      <c r="L39" s="16"/>
      <c r="M39" s="16"/>
      <c r="N39" s="16"/>
      <c r="O39" s="16"/>
      <c r="P39" s="16"/>
      <c r="Q39" s="16"/>
      <c r="R39" s="16"/>
    </row>
    <row r="40" spans="1:18" s="17" customFormat="1" x14ac:dyDescent="0.25">
      <c r="A40" s="2"/>
      <c r="B40" s="284" t="s">
        <v>43</v>
      </c>
      <c r="C40" s="285"/>
      <c r="D40" s="286"/>
      <c r="E40" s="287"/>
      <c r="F40" s="47">
        <v>0</v>
      </c>
      <c r="G40" s="288"/>
      <c r="H40" s="289"/>
      <c r="I40" s="290"/>
      <c r="J40" s="16"/>
      <c r="K40" s="16"/>
      <c r="L40" s="16"/>
      <c r="M40" s="16"/>
      <c r="N40" s="16"/>
      <c r="O40" s="16"/>
      <c r="P40" s="16"/>
      <c r="Q40" s="16"/>
      <c r="R40" s="16"/>
    </row>
    <row r="41" spans="1:18" s="33" customFormat="1" ht="13.8" customHeight="1" x14ac:dyDescent="0.3">
      <c r="A41" s="31"/>
      <c r="B41" s="98"/>
      <c r="C41" s="99"/>
      <c r="D41" s="281" t="s">
        <v>88</v>
      </c>
      <c r="E41" s="281"/>
      <c r="F41" s="99"/>
      <c r="G41" s="99"/>
      <c r="H41" s="99"/>
      <c r="I41" s="100"/>
      <c r="J41" s="32"/>
      <c r="K41" s="32"/>
      <c r="L41" s="32"/>
      <c r="M41" s="32"/>
      <c r="N41" s="32"/>
      <c r="O41" s="32"/>
      <c r="P41" s="32"/>
      <c r="Q41" s="32"/>
      <c r="R41" s="32"/>
    </row>
    <row r="42" spans="1:18" s="17" customFormat="1" ht="13.8" customHeight="1" x14ac:dyDescent="0.25">
      <c r="A42" s="2"/>
      <c r="B42" s="166" t="s">
        <v>64</v>
      </c>
      <c r="C42" s="167"/>
      <c r="D42" s="169" t="s">
        <v>65</v>
      </c>
      <c r="E42" s="169"/>
      <c r="F42" s="46">
        <v>0</v>
      </c>
      <c r="G42" s="170" t="s">
        <v>27</v>
      </c>
      <c r="H42" s="170"/>
      <c r="I42" s="171"/>
      <c r="J42" s="16"/>
      <c r="K42" s="16"/>
      <c r="L42" s="16"/>
      <c r="M42" s="16"/>
      <c r="N42" s="16"/>
      <c r="O42" s="16"/>
      <c r="P42" s="16"/>
      <c r="Q42" s="16"/>
      <c r="R42" s="16"/>
    </row>
    <row r="43" spans="1:18" s="17" customFormat="1" ht="13.8" customHeight="1" x14ac:dyDescent="0.25">
      <c r="A43" s="2"/>
      <c r="B43" s="166" t="s">
        <v>66</v>
      </c>
      <c r="C43" s="167"/>
      <c r="D43" s="168" t="s">
        <v>67</v>
      </c>
      <c r="E43" s="169"/>
      <c r="F43" s="46">
        <v>0</v>
      </c>
      <c r="G43" s="170" t="s">
        <v>27</v>
      </c>
      <c r="H43" s="170"/>
      <c r="I43" s="171"/>
      <c r="J43" s="16"/>
      <c r="K43" s="16"/>
      <c r="L43" s="16"/>
      <c r="M43" s="16"/>
      <c r="N43" s="16"/>
      <c r="O43" s="16"/>
      <c r="P43" s="16"/>
      <c r="Q43" s="16"/>
      <c r="R43" s="16"/>
    </row>
    <row r="44" spans="1:18" s="17" customFormat="1" ht="30" customHeight="1" x14ac:dyDescent="0.25">
      <c r="A44" s="2"/>
      <c r="B44" s="166" t="s">
        <v>68</v>
      </c>
      <c r="C44" s="167"/>
      <c r="D44" s="168" t="s">
        <v>69</v>
      </c>
      <c r="E44" s="169"/>
      <c r="F44" s="46">
        <v>0</v>
      </c>
      <c r="G44" s="170" t="s">
        <v>27</v>
      </c>
      <c r="H44" s="170"/>
      <c r="I44" s="171"/>
      <c r="J44" s="16"/>
      <c r="K44" s="16"/>
      <c r="L44" s="16"/>
      <c r="M44" s="16"/>
      <c r="N44" s="16"/>
      <c r="O44" s="16"/>
      <c r="P44" s="16"/>
      <c r="Q44" s="16"/>
      <c r="R44" s="16"/>
    </row>
    <row r="45" spans="1:18" s="17" customFormat="1" x14ac:dyDescent="0.25">
      <c r="A45" s="2"/>
      <c r="B45" s="166" t="s">
        <v>70</v>
      </c>
      <c r="C45" s="167"/>
      <c r="D45" s="168" t="s">
        <v>71</v>
      </c>
      <c r="E45" s="169"/>
      <c r="F45" s="46">
        <v>0</v>
      </c>
      <c r="G45" s="170" t="s">
        <v>27</v>
      </c>
      <c r="H45" s="170"/>
      <c r="I45" s="171"/>
      <c r="J45" s="16"/>
      <c r="K45" s="16"/>
      <c r="L45" s="16"/>
      <c r="M45" s="16"/>
      <c r="N45" s="16"/>
      <c r="O45" s="16"/>
      <c r="P45" s="16"/>
      <c r="Q45" s="16"/>
      <c r="R45" s="16"/>
    </row>
    <row r="46" spans="1:18" s="17" customFormat="1" ht="13.8" customHeight="1" x14ac:dyDescent="0.25">
      <c r="A46" s="2"/>
      <c r="B46" s="166" t="s">
        <v>72</v>
      </c>
      <c r="C46" s="167"/>
      <c r="D46" s="168" t="s">
        <v>12</v>
      </c>
      <c r="E46" s="169"/>
      <c r="F46" s="46">
        <v>0</v>
      </c>
      <c r="G46" s="170" t="s">
        <v>27</v>
      </c>
      <c r="H46" s="170"/>
      <c r="I46" s="171"/>
      <c r="J46" s="16"/>
      <c r="K46" s="16"/>
      <c r="L46" s="16"/>
      <c r="M46" s="16"/>
      <c r="N46" s="16"/>
      <c r="O46" s="16"/>
      <c r="P46" s="16"/>
      <c r="Q46" s="16"/>
      <c r="R46" s="16"/>
    </row>
    <row r="47" spans="1:18" s="17" customFormat="1" x14ac:dyDescent="0.25">
      <c r="A47" s="2"/>
      <c r="B47" s="194" t="s">
        <v>38</v>
      </c>
      <c r="C47" s="195"/>
      <c r="D47" s="266"/>
      <c r="E47" s="267"/>
      <c r="F47" s="46">
        <v>0</v>
      </c>
      <c r="G47" s="196"/>
      <c r="H47" s="282"/>
      <c r="I47" s="283"/>
      <c r="J47" s="16"/>
      <c r="K47" s="16"/>
      <c r="L47" s="16"/>
      <c r="M47" s="16"/>
      <c r="N47" s="16"/>
      <c r="O47" s="16"/>
      <c r="P47" s="16"/>
      <c r="Q47" s="16"/>
      <c r="R47" s="16"/>
    </row>
    <row r="48" spans="1:18" s="17" customFormat="1" x14ac:dyDescent="0.25">
      <c r="A48" s="2"/>
      <c r="B48" s="284" t="s">
        <v>43</v>
      </c>
      <c r="C48" s="285"/>
      <c r="D48" s="286"/>
      <c r="E48" s="287"/>
      <c r="F48" s="47">
        <v>0</v>
      </c>
      <c r="G48" s="288"/>
      <c r="H48" s="289"/>
      <c r="I48" s="290"/>
      <c r="J48" s="16"/>
      <c r="K48" s="16"/>
      <c r="L48" s="16"/>
      <c r="M48" s="16"/>
      <c r="N48" s="16"/>
      <c r="O48" s="16"/>
      <c r="P48" s="16"/>
      <c r="Q48" s="16"/>
      <c r="R48" s="16"/>
    </row>
    <row r="49" spans="1:18" s="33" customFormat="1" ht="13.8" customHeight="1" x14ac:dyDescent="0.3">
      <c r="A49" s="31"/>
      <c r="B49" s="98"/>
      <c r="C49" s="99"/>
      <c r="D49" s="281" t="s">
        <v>73</v>
      </c>
      <c r="E49" s="281"/>
      <c r="F49" s="99"/>
      <c r="G49" s="99"/>
      <c r="H49" s="99"/>
      <c r="I49" s="100"/>
      <c r="J49" s="32"/>
      <c r="K49" s="32"/>
      <c r="L49" s="32"/>
      <c r="M49" s="32"/>
      <c r="N49" s="32"/>
      <c r="O49" s="32"/>
      <c r="P49" s="32"/>
      <c r="Q49" s="32"/>
      <c r="R49" s="32"/>
    </row>
    <row r="50" spans="1:18" s="17" customFormat="1" ht="27" customHeight="1" x14ac:dyDescent="0.25">
      <c r="A50" s="2"/>
      <c r="B50" s="225" t="s">
        <v>74</v>
      </c>
      <c r="C50" s="226"/>
      <c r="D50" s="264" t="s">
        <v>75</v>
      </c>
      <c r="E50" s="264"/>
      <c r="F50" s="43">
        <v>0</v>
      </c>
      <c r="G50" s="116" t="s">
        <v>27</v>
      </c>
      <c r="H50" s="116"/>
      <c r="I50" s="117"/>
      <c r="J50" s="16"/>
      <c r="K50" s="16"/>
      <c r="L50" s="16"/>
      <c r="M50" s="16"/>
      <c r="N50" s="16"/>
      <c r="O50" s="16"/>
      <c r="P50" s="16"/>
      <c r="Q50" s="16"/>
      <c r="R50" s="16"/>
    </row>
    <row r="51" spans="1:18" s="17" customFormat="1" ht="13.8" customHeight="1" x14ac:dyDescent="0.25">
      <c r="A51" s="2"/>
      <c r="B51" s="227"/>
      <c r="C51" s="228"/>
      <c r="D51" s="246" t="s">
        <v>76</v>
      </c>
      <c r="E51" s="246"/>
      <c r="F51" s="44">
        <v>0</v>
      </c>
      <c r="G51" s="247" t="s">
        <v>27</v>
      </c>
      <c r="H51" s="247"/>
      <c r="I51" s="248"/>
      <c r="J51" s="16"/>
      <c r="K51" s="16"/>
      <c r="L51" s="16"/>
      <c r="M51" s="16"/>
      <c r="N51" s="16"/>
      <c r="O51" s="16"/>
      <c r="P51" s="16"/>
      <c r="Q51" s="16"/>
      <c r="R51" s="16"/>
    </row>
    <row r="52" spans="1:18" s="17" customFormat="1" ht="27.6" customHeight="1" x14ac:dyDescent="0.25">
      <c r="A52" s="2"/>
      <c r="B52" s="229"/>
      <c r="C52" s="230"/>
      <c r="D52" s="249" t="s">
        <v>77</v>
      </c>
      <c r="E52" s="250"/>
      <c r="F52" s="45">
        <v>0</v>
      </c>
      <c r="G52" s="164" t="s">
        <v>27</v>
      </c>
      <c r="H52" s="164"/>
      <c r="I52" s="165"/>
      <c r="J52" s="16"/>
      <c r="K52" s="16"/>
      <c r="L52" s="16"/>
      <c r="M52" s="16"/>
      <c r="N52" s="16"/>
      <c r="O52" s="16"/>
      <c r="P52" s="16"/>
      <c r="Q52" s="16"/>
      <c r="R52" s="16"/>
    </row>
    <row r="53" spans="1:18" s="17" customFormat="1" ht="13.8" customHeight="1" x14ac:dyDescent="0.25">
      <c r="A53" s="2"/>
      <c r="B53" s="166" t="s">
        <v>78</v>
      </c>
      <c r="C53" s="167"/>
      <c r="D53" s="169" t="s">
        <v>79</v>
      </c>
      <c r="E53" s="169"/>
      <c r="F53" s="46">
        <v>0</v>
      </c>
      <c r="G53" s="170" t="s">
        <v>27</v>
      </c>
      <c r="H53" s="170"/>
      <c r="I53" s="171"/>
      <c r="J53" s="16"/>
      <c r="K53" s="16"/>
      <c r="L53" s="16"/>
      <c r="M53" s="16"/>
      <c r="N53" s="16"/>
      <c r="O53" s="16"/>
      <c r="P53" s="16"/>
      <c r="Q53" s="16"/>
      <c r="R53" s="16"/>
    </row>
    <row r="54" spans="1:18" s="17" customFormat="1" x14ac:dyDescent="0.25">
      <c r="A54" s="2"/>
      <c r="B54" s="166" t="s">
        <v>80</v>
      </c>
      <c r="C54" s="167"/>
      <c r="D54" s="168" t="s">
        <v>79</v>
      </c>
      <c r="E54" s="169"/>
      <c r="F54" s="46">
        <v>0</v>
      </c>
      <c r="G54" s="170" t="s">
        <v>27</v>
      </c>
      <c r="H54" s="170"/>
      <c r="I54" s="171"/>
      <c r="J54" s="16"/>
      <c r="K54" s="16"/>
      <c r="L54" s="16"/>
      <c r="M54" s="16"/>
      <c r="N54" s="16"/>
      <c r="O54" s="16"/>
      <c r="P54" s="16"/>
      <c r="Q54" s="16"/>
      <c r="R54" s="16"/>
    </row>
    <row r="55" spans="1:18" s="17" customFormat="1" x14ac:dyDescent="0.25">
      <c r="A55" s="2"/>
      <c r="B55" s="166" t="s">
        <v>81</v>
      </c>
      <c r="C55" s="167"/>
      <c r="D55" s="168" t="s">
        <v>82</v>
      </c>
      <c r="E55" s="169"/>
      <c r="F55" s="46">
        <v>0</v>
      </c>
      <c r="G55" s="170" t="s">
        <v>27</v>
      </c>
      <c r="H55" s="170"/>
      <c r="I55" s="171"/>
      <c r="J55" s="16"/>
      <c r="K55" s="16"/>
      <c r="L55" s="16"/>
      <c r="M55" s="16"/>
      <c r="N55" s="16"/>
      <c r="O55" s="16"/>
      <c r="P55" s="16"/>
      <c r="Q55" s="16"/>
      <c r="R55" s="16"/>
    </row>
    <row r="56" spans="1:18" s="17" customFormat="1" ht="13.8" customHeight="1" x14ac:dyDescent="0.25">
      <c r="A56" s="2"/>
      <c r="B56" s="166" t="s">
        <v>83</v>
      </c>
      <c r="C56" s="167"/>
      <c r="D56" s="169" t="s">
        <v>82</v>
      </c>
      <c r="E56" s="169"/>
      <c r="F56" s="46">
        <v>0</v>
      </c>
      <c r="G56" s="170" t="s">
        <v>27</v>
      </c>
      <c r="H56" s="170"/>
      <c r="I56" s="171"/>
      <c r="J56" s="16"/>
      <c r="K56" s="16"/>
      <c r="L56" s="16"/>
      <c r="M56" s="16"/>
      <c r="N56" s="16"/>
      <c r="O56" s="16"/>
      <c r="P56" s="16"/>
      <c r="Q56" s="16"/>
      <c r="R56" s="16"/>
    </row>
    <row r="57" spans="1:18" s="17" customFormat="1" ht="13.8" customHeight="1" x14ac:dyDescent="0.25">
      <c r="A57" s="2"/>
      <c r="B57" s="225" t="s">
        <v>133</v>
      </c>
      <c r="C57" s="226"/>
      <c r="D57" s="231" t="s">
        <v>84</v>
      </c>
      <c r="E57" s="232"/>
      <c r="F57" s="43">
        <v>0</v>
      </c>
      <c r="G57" s="233" t="s">
        <v>27</v>
      </c>
      <c r="H57" s="234"/>
      <c r="I57" s="235"/>
      <c r="J57" s="16"/>
      <c r="K57" s="16"/>
      <c r="L57" s="16"/>
      <c r="M57" s="16"/>
      <c r="N57" s="16"/>
      <c r="O57" s="16"/>
      <c r="P57" s="16"/>
      <c r="Q57" s="16"/>
      <c r="R57" s="16"/>
    </row>
    <row r="58" spans="1:18" s="17" customFormat="1" ht="13.8" customHeight="1" x14ac:dyDescent="0.25">
      <c r="A58" s="2"/>
      <c r="B58" s="227"/>
      <c r="C58" s="228"/>
      <c r="D58" s="236" t="s">
        <v>85</v>
      </c>
      <c r="E58" s="237"/>
      <c r="F58" s="44">
        <v>0</v>
      </c>
      <c r="G58" s="238" t="s">
        <v>27</v>
      </c>
      <c r="H58" s="239"/>
      <c r="I58" s="240"/>
      <c r="J58" s="16"/>
      <c r="K58" s="16"/>
      <c r="L58" s="16"/>
      <c r="M58" s="16"/>
      <c r="N58" s="16"/>
      <c r="O58" s="16"/>
      <c r="P58" s="16"/>
      <c r="Q58" s="16"/>
      <c r="R58" s="16"/>
    </row>
    <row r="59" spans="1:18" s="17" customFormat="1" ht="13.8" customHeight="1" x14ac:dyDescent="0.25">
      <c r="A59" s="2"/>
      <c r="B59" s="229"/>
      <c r="C59" s="230"/>
      <c r="D59" s="241" t="s">
        <v>86</v>
      </c>
      <c r="E59" s="242"/>
      <c r="F59" s="45">
        <v>0</v>
      </c>
      <c r="G59" s="243" t="s">
        <v>27</v>
      </c>
      <c r="H59" s="244"/>
      <c r="I59" s="245"/>
      <c r="J59" s="16"/>
      <c r="K59" s="16"/>
      <c r="L59" s="16"/>
      <c r="M59" s="16"/>
      <c r="N59" s="16"/>
      <c r="O59" s="16"/>
      <c r="P59" s="16"/>
      <c r="Q59" s="16"/>
      <c r="R59" s="16"/>
    </row>
    <row r="60" spans="1:18" s="17" customFormat="1" x14ac:dyDescent="0.25">
      <c r="A60" s="2"/>
      <c r="B60" s="166" t="s">
        <v>115</v>
      </c>
      <c r="C60" s="167"/>
      <c r="D60" s="169"/>
      <c r="E60" s="169"/>
      <c r="F60" s="46">
        <v>0</v>
      </c>
      <c r="G60" s="170" t="s">
        <v>23</v>
      </c>
      <c r="H60" s="170"/>
      <c r="I60" s="171"/>
      <c r="J60" s="16"/>
      <c r="K60" s="16"/>
      <c r="L60" s="16"/>
      <c r="M60" s="16"/>
      <c r="N60" s="16"/>
      <c r="O60" s="16"/>
      <c r="P60" s="16"/>
      <c r="Q60" s="16"/>
      <c r="R60" s="16"/>
    </row>
    <row r="61" spans="1:18" s="17" customFormat="1" x14ac:dyDescent="0.25">
      <c r="A61" s="2"/>
      <c r="B61" s="211" t="s">
        <v>38</v>
      </c>
      <c r="C61" s="212"/>
      <c r="D61" s="213"/>
      <c r="E61" s="214"/>
      <c r="F61" s="46">
        <v>0</v>
      </c>
      <c r="G61" s="215"/>
      <c r="H61" s="216"/>
      <c r="I61" s="217"/>
      <c r="J61" s="16"/>
      <c r="K61" s="16"/>
      <c r="L61" s="16"/>
      <c r="M61" s="16"/>
      <c r="N61" s="16"/>
      <c r="O61" s="16"/>
      <c r="P61" s="16"/>
      <c r="Q61" s="16"/>
      <c r="R61" s="16"/>
    </row>
    <row r="62" spans="1:18" s="17" customFormat="1" x14ac:dyDescent="0.25">
      <c r="A62" s="2"/>
      <c r="B62" s="218" t="s">
        <v>43</v>
      </c>
      <c r="C62" s="219"/>
      <c r="D62" s="220"/>
      <c r="E62" s="221"/>
      <c r="F62" s="47">
        <v>0</v>
      </c>
      <c r="G62" s="222"/>
      <c r="H62" s="223"/>
      <c r="I62" s="224"/>
      <c r="J62" s="16"/>
      <c r="K62" s="16"/>
      <c r="L62" s="16"/>
      <c r="M62" s="16"/>
      <c r="N62" s="16"/>
      <c r="O62" s="16"/>
      <c r="P62" s="16"/>
      <c r="Q62" s="16"/>
      <c r="R62" s="16"/>
    </row>
    <row r="63" spans="1:18" s="33" customFormat="1" ht="13.8" customHeight="1" x14ac:dyDescent="0.3">
      <c r="A63" s="31"/>
      <c r="B63" s="98"/>
      <c r="C63" s="99"/>
      <c r="D63" s="281" t="s">
        <v>116</v>
      </c>
      <c r="E63" s="281"/>
      <c r="F63" s="99"/>
      <c r="G63" s="99"/>
      <c r="H63" s="99"/>
      <c r="I63" s="100"/>
      <c r="J63" s="32"/>
      <c r="K63" s="32"/>
      <c r="L63" s="32"/>
      <c r="M63" s="32"/>
      <c r="N63" s="32"/>
      <c r="O63" s="32"/>
      <c r="P63" s="32"/>
      <c r="Q63" s="32"/>
      <c r="R63" s="32"/>
    </row>
    <row r="64" spans="1:18" s="17" customFormat="1" x14ac:dyDescent="0.25">
      <c r="A64" s="2"/>
      <c r="B64" s="166" t="s">
        <v>117</v>
      </c>
      <c r="C64" s="167"/>
      <c r="D64" s="168"/>
      <c r="E64" s="169"/>
      <c r="F64" s="46">
        <v>0</v>
      </c>
      <c r="G64" s="170" t="s">
        <v>27</v>
      </c>
      <c r="H64" s="170"/>
      <c r="I64" s="171"/>
      <c r="J64" s="16"/>
      <c r="K64" s="16"/>
      <c r="L64" s="16"/>
      <c r="M64" s="16"/>
      <c r="N64" s="16"/>
      <c r="O64" s="16"/>
      <c r="P64" s="16"/>
      <c r="Q64" s="16"/>
      <c r="R64" s="16"/>
    </row>
    <row r="65" spans="1:18" s="17" customFormat="1" ht="13.8" customHeight="1" x14ac:dyDescent="0.25">
      <c r="A65" s="2"/>
      <c r="B65" s="166" t="s">
        <v>35</v>
      </c>
      <c r="C65" s="167"/>
      <c r="D65" s="169"/>
      <c r="E65" s="169"/>
      <c r="F65" s="46">
        <v>0</v>
      </c>
      <c r="G65" s="170" t="s">
        <v>27</v>
      </c>
      <c r="H65" s="170"/>
      <c r="I65" s="171"/>
      <c r="J65" s="16"/>
      <c r="K65" s="16"/>
      <c r="L65" s="16"/>
      <c r="M65" s="16"/>
      <c r="N65" s="16"/>
      <c r="O65" s="16"/>
      <c r="P65" s="16"/>
      <c r="Q65" s="16"/>
      <c r="R65" s="16"/>
    </row>
    <row r="66" spans="1:18" s="17" customFormat="1" x14ac:dyDescent="0.25">
      <c r="A66" s="2"/>
      <c r="B66" s="194" t="s">
        <v>46</v>
      </c>
      <c r="C66" s="195"/>
      <c r="D66" s="196"/>
      <c r="E66" s="197"/>
      <c r="F66" s="48">
        <v>0</v>
      </c>
      <c r="G66" s="198"/>
      <c r="H66" s="199"/>
      <c r="I66" s="200"/>
      <c r="J66" s="16"/>
      <c r="K66" s="16"/>
      <c r="L66" s="16"/>
      <c r="M66" s="16"/>
      <c r="N66" s="16"/>
      <c r="O66" s="16"/>
      <c r="P66" s="16"/>
      <c r="Q66" s="16"/>
      <c r="R66" s="16"/>
    </row>
    <row r="67" spans="1:18" s="17" customFormat="1" ht="14.4" thickBot="1" x14ac:dyDescent="0.3">
      <c r="A67" s="2"/>
      <c r="B67" s="201" t="s">
        <v>47</v>
      </c>
      <c r="C67" s="202"/>
      <c r="D67" s="203"/>
      <c r="E67" s="204"/>
      <c r="F67" s="49">
        <v>0</v>
      </c>
      <c r="G67" s="205"/>
      <c r="H67" s="206"/>
      <c r="I67" s="207"/>
      <c r="J67" s="16"/>
      <c r="K67" s="16"/>
      <c r="L67" s="16"/>
      <c r="M67" s="16"/>
      <c r="N67" s="16"/>
      <c r="O67" s="16"/>
      <c r="P67" s="16"/>
      <c r="Q67" s="16"/>
      <c r="R67" s="16"/>
    </row>
    <row r="68" spans="1:18" s="17" customFormat="1" ht="14.4" thickBot="1" x14ac:dyDescent="0.3">
      <c r="A68" s="2"/>
      <c r="B68" s="64"/>
      <c r="C68" s="64"/>
      <c r="D68" s="57"/>
      <c r="E68" s="57"/>
      <c r="F68" s="65"/>
      <c r="G68" s="66"/>
      <c r="H68" s="66"/>
      <c r="I68" s="66"/>
      <c r="J68" s="16"/>
      <c r="K68" s="16"/>
      <c r="L68" s="16"/>
      <c r="M68" s="16"/>
      <c r="N68" s="16"/>
      <c r="O68" s="16"/>
      <c r="P68" s="16"/>
      <c r="Q68" s="16"/>
      <c r="R68" s="16"/>
    </row>
    <row r="69" spans="1:18" s="17" customFormat="1" ht="16.2" customHeight="1" thickBot="1" x14ac:dyDescent="0.3">
      <c r="A69" s="2"/>
      <c r="B69" s="147" t="s">
        <v>130</v>
      </c>
      <c r="C69" s="148"/>
      <c r="D69" s="148"/>
      <c r="E69" s="148"/>
      <c r="F69" s="148"/>
      <c r="G69" s="148"/>
      <c r="H69" s="148"/>
      <c r="I69" s="149"/>
      <c r="J69" s="16"/>
      <c r="K69" s="16"/>
      <c r="L69" s="16"/>
      <c r="M69" s="16"/>
      <c r="N69" s="16"/>
      <c r="O69" s="16"/>
      <c r="P69" s="16"/>
      <c r="Q69" s="16"/>
      <c r="R69" s="16"/>
    </row>
    <row r="70" spans="1:18" s="17" customFormat="1" ht="12.6" customHeight="1" x14ac:dyDescent="0.25">
      <c r="A70" s="2"/>
      <c r="B70" s="172" t="s">
        <v>93</v>
      </c>
      <c r="C70" s="173"/>
      <c r="D70" s="208" t="s">
        <v>39</v>
      </c>
      <c r="E70" s="209"/>
      <c r="F70" s="40">
        <f>SUM(F28:F39,F42:F47,F50:F61)</f>
        <v>0</v>
      </c>
      <c r="G70" s="177" t="s">
        <v>27</v>
      </c>
      <c r="H70" s="177"/>
      <c r="I70" s="178"/>
      <c r="J70" s="16"/>
      <c r="K70" s="16"/>
      <c r="L70" s="16"/>
      <c r="M70" s="16"/>
      <c r="N70" s="16"/>
      <c r="O70" s="16"/>
      <c r="P70" s="16"/>
      <c r="Q70" s="16"/>
      <c r="R70" s="16"/>
    </row>
    <row r="71" spans="1:18" s="17" customFormat="1" ht="14.4" thickBot="1" x14ac:dyDescent="0.3">
      <c r="A71" s="2"/>
      <c r="B71" s="174"/>
      <c r="C71" s="175"/>
      <c r="D71" s="179" t="s">
        <v>40</v>
      </c>
      <c r="E71" s="210"/>
      <c r="F71" s="41">
        <f>SUM(F28:F62)</f>
        <v>0</v>
      </c>
      <c r="G71" s="181" t="s">
        <v>27</v>
      </c>
      <c r="H71" s="181"/>
      <c r="I71" s="182"/>
      <c r="J71" s="16"/>
      <c r="K71" s="16"/>
      <c r="L71" s="16"/>
      <c r="M71" s="16"/>
      <c r="N71" s="16"/>
      <c r="O71" s="16"/>
      <c r="P71" s="16"/>
      <c r="Q71" s="16"/>
      <c r="R71" s="16"/>
    </row>
    <row r="72" spans="1:18" s="17" customFormat="1" ht="12.75" customHeight="1" x14ac:dyDescent="0.25">
      <c r="A72" s="2"/>
      <c r="B72" s="172" t="s">
        <v>114</v>
      </c>
      <c r="C72" s="173"/>
      <c r="D72" s="176" t="s">
        <v>39</v>
      </c>
      <c r="E72" s="176"/>
      <c r="F72" s="40">
        <f>F80+F82+F84</f>
        <v>0</v>
      </c>
      <c r="G72" s="177" t="s">
        <v>27</v>
      </c>
      <c r="H72" s="177"/>
      <c r="I72" s="178"/>
      <c r="J72" s="16"/>
      <c r="K72" s="16"/>
      <c r="L72" s="16"/>
      <c r="M72" s="16"/>
      <c r="N72" s="16"/>
      <c r="O72" s="16"/>
      <c r="P72" s="16"/>
      <c r="Q72" s="16"/>
      <c r="R72" s="16"/>
    </row>
    <row r="73" spans="1:18" s="17" customFormat="1" ht="19.8" customHeight="1" thickBot="1" x14ac:dyDescent="0.3">
      <c r="A73" s="2"/>
      <c r="B73" s="174"/>
      <c r="C73" s="175"/>
      <c r="D73" s="179" t="s">
        <v>40</v>
      </c>
      <c r="E73" s="180"/>
      <c r="F73" s="41">
        <f>F81+F83+F85</f>
        <v>0</v>
      </c>
      <c r="G73" s="181" t="s">
        <v>27</v>
      </c>
      <c r="H73" s="181"/>
      <c r="I73" s="182"/>
      <c r="J73" s="16"/>
      <c r="K73" s="16"/>
      <c r="L73" s="16"/>
      <c r="M73" s="16"/>
      <c r="N73" s="16"/>
      <c r="O73" s="16"/>
      <c r="P73" s="16"/>
      <c r="Q73" s="16"/>
      <c r="R73" s="16"/>
    </row>
    <row r="74" spans="1:18" s="17" customFormat="1" ht="14.25" customHeight="1" x14ac:dyDescent="0.25">
      <c r="A74" s="2"/>
      <c r="B74" s="172" t="s">
        <v>94</v>
      </c>
      <c r="C74" s="274"/>
      <c r="D74" s="176" t="s">
        <v>39</v>
      </c>
      <c r="E74" s="176"/>
      <c r="F74" s="38" t="e">
        <f>F70/F72</f>
        <v>#DIV/0!</v>
      </c>
      <c r="G74" s="177" t="s">
        <v>27</v>
      </c>
      <c r="H74" s="177"/>
      <c r="I74" s="178"/>
      <c r="J74" s="16"/>
      <c r="K74" s="16"/>
      <c r="L74" s="16"/>
      <c r="M74" s="16"/>
      <c r="N74" s="16"/>
      <c r="O74" s="16"/>
      <c r="P74" s="16"/>
      <c r="Q74" s="16"/>
      <c r="R74" s="16"/>
    </row>
    <row r="75" spans="1:18" s="17" customFormat="1" ht="14.25" customHeight="1" thickBot="1" x14ac:dyDescent="0.3">
      <c r="A75" s="2"/>
      <c r="B75" s="174"/>
      <c r="C75" s="275"/>
      <c r="D75" s="179" t="s">
        <v>40</v>
      </c>
      <c r="E75" s="180"/>
      <c r="F75" s="39" t="e">
        <f>F71/F73</f>
        <v>#DIV/0!</v>
      </c>
      <c r="G75" s="181" t="s">
        <v>27</v>
      </c>
      <c r="H75" s="181"/>
      <c r="I75" s="182"/>
      <c r="J75" s="16"/>
      <c r="K75" s="16"/>
      <c r="L75" s="16"/>
      <c r="M75" s="16"/>
      <c r="N75" s="16"/>
      <c r="O75" s="16"/>
      <c r="P75" s="16"/>
      <c r="Q75" s="16"/>
      <c r="R75" s="16"/>
    </row>
    <row r="76" spans="1:18" s="17" customFormat="1" ht="12.75" customHeight="1" thickBot="1" x14ac:dyDescent="0.3">
      <c r="A76" s="2"/>
      <c r="B76" s="172" t="s">
        <v>95</v>
      </c>
      <c r="C76" s="173"/>
      <c r="D76" s="208" t="s">
        <v>39</v>
      </c>
      <c r="E76" s="209"/>
      <c r="F76" s="40">
        <f>SUM(F64:F66)</f>
        <v>0</v>
      </c>
      <c r="G76" s="177" t="s">
        <v>27</v>
      </c>
      <c r="H76" s="177"/>
      <c r="I76" s="178"/>
      <c r="J76" s="16"/>
      <c r="K76" s="16"/>
      <c r="L76" s="16"/>
      <c r="M76" s="16"/>
      <c r="N76" s="16"/>
      <c r="O76" s="16"/>
      <c r="P76" s="16"/>
      <c r="Q76" s="16"/>
      <c r="R76" s="16"/>
    </row>
    <row r="77" spans="1:18" s="17" customFormat="1" ht="14.4" thickBot="1" x14ac:dyDescent="0.3">
      <c r="A77" s="2"/>
      <c r="B77" s="174"/>
      <c r="C77" s="175"/>
      <c r="D77" s="179" t="s">
        <v>40</v>
      </c>
      <c r="E77" s="210"/>
      <c r="F77" s="40">
        <f>SUM(F64:F67)</f>
        <v>0</v>
      </c>
      <c r="G77" s="181" t="s">
        <v>27</v>
      </c>
      <c r="H77" s="181"/>
      <c r="I77" s="182"/>
      <c r="J77" s="16"/>
      <c r="K77" s="16"/>
      <c r="L77" s="16"/>
      <c r="M77" s="16"/>
      <c r="N77" s="16"/>
      <c r="O77" s="16"/>
      <c r="P77" s="16"/>
      <c r="Q77" s="16"/>
      <c r="R77" s="16"/>
    </row>
    <row r="78" spans="1:18" s="17" customFormat="1" ht="14.4" thickBot="1" x14ac:dyDescent="0.3">
      <c r="A78" s="2"/>
      <c r="B78" s="64"/>
      <c r="C78" s="64"/>
      <c r="D78" s="57"/>
      <c r="E78" s="57"/>
      <c r="F78" s="65"/>
      <c r="G78" s="66"/>
      <c r="H78" s="66"/>
      <c r="I78" s="66"/>
      <c r="J78" s="16"/>
      <c r="K78" s="16"/>
      <c r="L78" s="16"/>
      <c r="M78" s="16"/>
      <c r="N78" s="16"/>
      <c r="O78" s="16"/>
      <c r="P78" s="16"/>
      <c r="Q78" s="16"/>
      <c r="R78" s="16"/>
    </row>
    <row r="79" spans="1:18" s="17" customFormat="1" ht="16.2" thickBot="1" x14ac:dyDescent="0.3">
      <c r="A79" s="2"/>
      <c r="B79" s="147" t="s">
        <v>101</v>
      </c>
      <c r="C79" s="148"/>
      <c r="D79" s="148"/>
      <c r="E79" s="148"/>
      <c r="F79" s="148"/>
      <c r="G79" s="148"/>
      <c r="H79" s="148"/>
      <c r="I79" s="149"/>
      <c r="J79" s="16"/>
      <c r="K79" s="16"/>
      <c r="L79" s="16"/>
      <c r="M79" s="16"/>
      <c r="N79" s="16"/>
      <c r="O79" s="16"/>
      <c r="P79" s="16"/>
      <c r="Q79" s="16"/>
    </row>
    <row r="80" spans="1:18" s="17" customFormat="1" ht="12.75" customHeight="1" x14ac:dyDescent="0.25">
      <c r="A80" s="2"/>
      <c r="B80" s="183" t="s">
        <v>102</v>
      </c>
      <c r="C80" s="184"/>
      <c r="D80" s="88" t="s">
        <v>39</v>
      </c>
      <c r="E80" s="187" t="s">
        <v>119</v>
      </c>
      <c r="F80" s="80">
        <v>0</v>
      </c>
      <c r="G80" s="124" t="s">
        <v>27</v>
      </c>
      <c r="H80" s="124"/>
      <c r="I80" s="125"/>
      <c r="J80" s="16"/>
      <c r="K80" s="16"/>
      <c r="L80" s="16"/>
      <c r="M80" s="16"/>
      <c r="N80" s="16"/>
      <c r="O80" s="16"/>
      <c r="P80" s="16"/>
      <c r="Q80" s="16"/>
    </row>
    <row r="81" spans="1:18" s="17" customFormat="1" x14ac:dyDescent="0.25">
      <c r="A81" s="2"/>
      <c r="B81" s="185"/>
      <c r="C81" s="186"/>
      <c r="D81" s="89" t="s">
        <v>40</v>
      </c>
      <c r="E81" s="188"/>
      <c r="F81" s="81">
        <v>0</v>
      </c>
      <c r="G81" s="164" t="s">
        <v>27</v>
      </c>
      <c r="H81" s="164"/>
      <c r="I81" s="165"/>
      <c r="J81" s="16"/>
      <c r="K81" s="16"/>
      <c r="L81" s="16"/>
      <c r="M81" s="16"/>
      <c r="N81" s="16"/>
      <c r="O81" s="16"/>
      <c r="P81" s="16"/>
      <c r="Q81" s="16"/>
    </row>
    <row r="82" spans="1:18" s="17" customFormat="1" ht="12.6" customHeight="1" x14ac:dyDescent="0.25">
      <c r="A82" s="2"/>
      <c r="B82" s="185" t="s">
        <v>103</v>
      </c>
      <c r="C82" s="186"/>
      <c r="D82" s="90" t="s">
        <v>39</v>
      </c>
      <c r="E82" s="188"/>
      <c r="F82" s="82">
        <v>0</v>
      </c>
      <c r="G82" s="116" t="s">
        <v>27</v>
      </c>
      <c r="H82" s="116"/>
      <c r="I82" s="117"/>
      <c r="J82" s="16"/>
      <c r="K82" s="16"/>
      <c r="L82" s="16"/>
      <c r="M82" s="16"/>
      <c r="N82" s="16"/>
      <c r="O82" s="16"/>
      <c r="P82" s="16"/>
      <c r="Q82" s="16"/>
    </row>
    <row r="83" spans="1:18" s="17" customFormat="1" x14ac:dyDescent="0.25">
      <c r="A83" s="2"/>
      <c r="B83" s="185"/>
      <c r="C83" s="186"/>
      <c r="D83" s="89" t="s">
        <v>40</v>
      </c>
      <c r="E83" s="188"/>
      <c r="F83" s="81">
        <v>0</v>
      </c>
      <c r="G83" s="164" t="s">
        <v>27</v>
      </c>
      <c r="H83" s="164"/>
      <c r="I83" s="165"/>
      <c r="J83" s="16"/>
      <c r="K83" s="16"/>
      <c r="L83" s="16"/>
      <c r="M83" s="16"/>
      <c r="N83" s="16"/>
      <c r="O83" s="16"/>
      <c r="P83" s="16"/>
      <c r="Q83" s="16"/>
    </row>
    <row r="84" spans="1:18" s="17" customFormat="1" ht="12.6" customHeight="1" x14ac:dyDescent="0.25">
      <c r="A84" s="2"/>
      <c r="B84" s="185" t="s">
        <v>104</v>
      </c>
      <c r="C84" s="186"/>
      <c r="D84" s="90" t="s">
        <v>39</v>
      </c>
      <c r="E84" s="188"/>
      <c r="F84" s="82">
        <v>0</v>
      </c>
      <c r="G84" s="116" t="s">
        <v>27</v>
      </c>
      <c r="H84" s="116"/>
      <c r="I84" s="117"/>
      <c r="J84" s="16"/>
      <c r="K84" s="16"/>
      <c r="L84" s="16"/>
      <c r="M84" s="16"/>
      <c r="N84" s="16"/>
      <c r="O84" s="16"/>
      <c r="P84" s="16"/>
      <c r="Q84" s="16"/>
    </row>
    <row r="85" spans="1:18" s="17" customFormat="1" ht="14.4" thickBot="1" x14ac:dyDescent="0.3">
      <c r="A85" s="2"/>
      <c r="B85" s="192"/>
      <c r="C85" s="193"/>
      <c r="D85" s="91" t="s">
        <v>40</v>
      </c>
      <c r="E85" s="189"/>
      <c r="F85" s="83">
        <v>0</v>
      </c>
      <c r="G85" s="120" t="s">
        <v>27</v>
      </c>
      <c r="H85" s="120"/>
      <c r="I85" s="121"/>
      <c r="J85" s="16"/>
      <c r="K85" s="16"/>
      <c r="L85" s="16"/>
      <c r="M85" s="16"/>
      <c r="N85" s="16"/>
      <c r="O85" s="16"/>
      <c r="P85" s="16"/>
      <c r="Q85" s="16"/>
    </row>
    <row r="86" spans="1:18" s="17" customFormat="1" ht="12.75" customHeight="1" x14ac:dyDescent="0.25">
      <c r="A86" s="2"/>
      <c r="B86" s="183" t="s">
        <v>96</v>
      </c>
      <c r="C86" s="184"/>
      <c r="D86" s="84" t="s">
        <v>39</v>
      </c>
      <c r="E86" s="187" t="s">
        <v>118</v>
      </c>
      <c r="F86" s="80">
        <v>0</v>
      </c>
      <c r="G86" s="124" t="s">
        <v>27</v>
      </c>
      <c r="H86" s="124"/>
      <c r="I86" s="125"/>
      <c r="J86" s="16"/>
      <c r="K86" s="16"/>
      <c r="L86" s="16"/>
      <c r="M86" s="16"/>
      <c r="N86" s="16"/>
      <c r="O86" s="16"/>
      <c r="P86" s="16"/>
      <c r="Q86" s="16"/>
    </row>
    <row r="87" spans="1:18" s="17" customFormat="1" x14ac:dyDescent="0.25">
      <c r="A87" s="2"/>
      <c r="B87" s="185"/>
      <c r="C87" s="186"/>
      <c r="D87" s="85" t="s">
        <v>40</v>
      </c>
      <c r="E87" s="188"/>
      <c r="F87" s="86">
        <v>0</v>
      </c>
      <c r="G87" s="190" t="s">
        <v>27</v>
      </c>
      <c r="H87" s="190"/>
      <c r="I87" s="191"/>
      <c r="J87" s="16"/>
      <c r="K87" s="16"/>
      <c r="L87" s="16"/>
      <c r="M87" s="16"/>
      <c r="N87" s="16"/>
      <c r="O87" s="16"/>
      <c r="P87" s="16"/>
      <c r="Q87" s="16"/>
    </row>
    <row r="88" spans="1:18" s="17" customFormat="1" ht="12.75" customHeight="1" x14ac:dyDescent="0.25">
      <c r="A88" s="2"/>
      <c r="B88" s="185" t="s">
        <v>105</v>
      </c>
      <c r="C88" s="186"/>
      <c r="D88" s="79" t="s">
        <v>39</v>
      </c>
      <c r="E88" s="188"/>
      <c r="F88" s="82">
        <v>0</v>
      </c>
      <c r="G88" s="116" t="s">
        <v>27</v>
      </c>
      <c r="H88" s="116"/>
      <c r="I88" s="117"/>
      <c r="J88" s="16"/>
      <c r="K88" s="16"/>
      <c r="L88" s="16"/>
      <c r="M88" s="16"/>
      <c r="N88" s="16"/>
      <c r="O88" s="16"/>
      <c r="P88" s="16"/>
      <c r="Q88" s="16"/>
    </row>
    <row r="89" spans="1:18" s="17" customFormat="1" ht="14.4" thickBot="1" x14ac:dyDescent="0.3">
      <c r="A89" s="2"/>
      <c r="B89" s="192"/>
      <c r="C89" s="193"/>
      <c r="D89" s="87" t="s">
        <v>40</v>
      </c>
      <c r="E89" s="189"/>
      <c r="F89" s="83">
        <v>0</v>
      </c>
      <c r="G89" s="120" t="s">
        <v>27</v>
      </c>
      <c r="H89" s="120"/>
      <c r="I89" s="121"/>
      <c r="J89" s="16"/>
      <c r="K89" s="16"/>
      <c r="L89" s="16"/>
      <c r="M89" s="16"/>
      <c r="N89" s="16"/>
      <c r="O89" s="16"/>
      <c r="P89" s="16"/>
      <c r="Q89" s="16"/>
    </row>
    <row r="90" spans="1:18" s="17" customFormat="1" ht="14.4" thickBot="1" x14ac:dyDescent="0.3">
      <c r="A90" s="2"/>
      <c r="B90" s="64"/>
      <c r="C90" s="64"/>
      <c r="D90" s="57"/>
      <c r="E90" s="57"/>
      <c r="F90" s="65"/>
      <c r="G90" s="66"/>
      <c r="H90" s="66"/>
      <c r="I90" s="66"/>
      <c r="J90" s="16"/>
      <c r="K90" s="16"/>
      <c r="L90" s="16"/>
      <c r="M90" s="16"/>
      <c r="N90" s="16"/>
      <c r="O90" s="16"/>
      <c r="P90" s="16"/>
      <c r="Q90" s="16"/>
      <c r="R90" s="16"/>
    </row>
    <row r="91" spans="1:18" ht="16.2" thickBot="1" x14ac:dyDescent="0.3">
      <c r="B91" s="147" t="s">
        <v>126</v>
      </c>
      <c r="C91" s="148"/>
      <c r="D91" s="148"/>
      <c r="E91" s="148"/>
      <c r="F91" s="148"/>
      <c r="G91" s="148"/>
      <c r="H91" s="148"/>
      <c r="I91" s="149"/>
      <c r="N91" s="11"/>
      <c r="O91" s="11"/>
      <c r="P91" s="11"/>
      <c r="Q91" s="11"/>
      <c r="R91" s="11"/>
    </row>
    <row r="92" spans="1:18" ht="13.8" customHeight="1" x14ac:dyDescent="0.25">
      <c r="B92" s="157" t="s">
        <v>122</v>
      </c>
      <c r="C92" s="154" t="s">
        <v>129</v>
      </c>
      <c r="D92" s="114" t="s">
        <v>39</v>
      </c>
      <c r="E92" s="115"/>
      <c r="F92" s="82">
        <v>0</v>
      </c>
      <c r="G92" s="116" t="s">
        <v>27</v>
      </c>
      <c r="H92" s="116"/>
      <c r="I92" s="117"/>
      <c r="N92" s="11"/>
      <c r="O92" s="11"/>
      <c r="P92" s="11"/>
      <c r="Q92" s="11"/>
      <c r="R92" s="11"/>
    </row>
    <row r="93" spans="1:18" ht="14.4" customHeight="1" x14ac:dyDescent="0.25">
      <c r="B93" s="158"/>
      <c r="C93" s="155"/>
      <c r="D93" s="162" t="s">
        <v>40</v>
      </c>
      <c r="E93" s="163"/>
      <c r="F93" s="81">
        <v>0</v>
      </c>
      <c r="G93" s="164" t="s">
        <v>27</v>
      </c>
      <c r="H93" s="164"/>
      <c r="I93" s="165"/>
      <c r="N93" s="11"/>
      <c r="O93" s="11"/>
      <c r="P93" s="11"/>
      <c r="Q93" s="11"/>
      <c r="R93" s="11"/>
    </row>
    <row r="94" spans="1:18" ht="13.8" customHeight="1" x14ac:dyDescent="0.25">
      <c r="B94" s="158"/>
      <c r="C94" s="155" t="s">
        <v>132</v>
      </c>
      <c r="D94" s="114" t="s">
        <v>39</v>
      </c>
      <c r="E94" s="115"/>
      <c r="F94" s="82">
        <v>0</v>
      </c>
      <c r="G94" s="116" t="s">
        <v>27</v>
      </c>
      <c r="H94" s="116"/>
      <c r="I94" s="117"/>
      <c r="N94" s="11"/>
      <c r="O94" s="11"/>
      <c r="P94" s="11"/>
      <c r="Q94" s="11"/>
      <c r="R94" s="11"/>
    </row>
    <row r="95" spans="1:18" x14ac:dyDescent="0.25">
      <c r="B95" s="158"/>
      <c r="C95" s="155"/>
      <c r="D95" s="162" t="s">
        <v>40</v>
      </c>
      <c r="E95" s="163"/>
      <c r="F95" s="81">
        <v>0</v>
      </c>
      <c r="G95" s="164" t="s">
        <v>27</v>
      </c>
      <c r="H95" s="164"/>
      <c r="I95" s="165"/>
      <c r="N95" s="11"/>
      <c r="O95" s="11"/>
      <c r="P95" s="11"/>
      <c r="Q95" s="11"/>
      <c r="R95" s="11"/>
    </row>
    <row r="96" spans="1:18" ht="13.8" customHeight="1" x14ac:dyDescent="0.25">
      <c r="B96" s="158"/>
      <c r="C96" s="155" t="s">
        <v>123</v>
      </c>
      <c r="D96" s="114" t="s">
        <v>39</v>
      </c>
      <c r="E96" s="115"/>
      <c r="F96" s="82">
        <v>0</v>
      </c>
      <c r="G96" s="116" t="s">
        <v>27</v>
      </c>
      <c r="H96" s="116"/>
      <c r="I96" s="117"/>
      <c r="N96" s="11"/>
      <c r="O96" s="11"/>
      <c r="P96" s="11"/>
      <c r="Q96" s="11"/>
      <c r="R96" s="11"/>
    </row>
    <row r="97" spans="1:18" x14ac:dyDescent="0.25">
      <c r="B97" s="158"/>
      <c r="C97" s="155"/>
      <c r="D97" s="162" t="s">
        <v>40</v>
      </c>
      <c r="E97" s="163"/>
      <c r="F97" s="81">
        <v>0</v>
      </c>
      <c r="G97" s="164" t="s">
        <v>27</v>
      </c>
      <c r="H97" s="164"/>
      <c r="I97" s="165"/>
      <c r="N97" s="11"/>
      <c r="O97" s="11"/>
      <c r="P97" s="11"/>
      <c r="Q97" s="11"/>
      <c r="R97" s="11"/>
    </row>
    <row r="98" spans="1:18" ht="13.8" customHeight="1" x14ac:dyDescent="0.25">
      <c r="B98" s="158"/>
      <c r="C98" s="155" t="s">
        <v>124</v>
      </c>
      <c r="D98" s="114" t="s">
        <v>39</v>
      </c>
      <c r="E98" s="115"/>
      <c r="F98" s="82">
        <v>0</v>
      </c>
      <c r="G98" s="116" t="s">
        <v>27</v>
      </c>
      <c r="H98" s="116"/>
      <c r="I98" s="117"/>
      <c r="N98" s="11"/>
      <c r="O98" s="11"/>
      <c r="P98" s="11"/>
      <c r="Q98" s="11"/>
      <c r="R98" s="11"/>
    </row>
    <row r="99" spans="1:18" x14ac:dyDescent="0.25">
      <c r="B99" s="158"/>
      <c r="C99" s="155"/>
      <c r="D99" s="162" t="s">
        <v>40</v>
      </c>
      <c r="E99" s="163"/>
      <c r="F99" s="81">
        <v>0</v>
      </c>
      <c r="G99" s="164" t="s">
        <v>27</v>
      </c>
      <c r="H99" s="164"/>
      <c r="I99" s="165"/>
      <c r="N99" s="11"/>
      <c r="O99" s="11"/>
      <c r="P99" s="11"/>
      <c r="Q99" s="11"/>
      <c r="R99" s="11"/>
    </row>
    <row r="100" spans="1:18" ht="13.8" customHeight="1" x14ac:dyDescent="0.25">
      <c r="B100" s="158"/>
      <c r="C100" s="155" t="s">
        <v>131</v>
      </c>
      <c r="D100" s="114" t="s">
        <v>39</v>
      </c>
      <c r="E100" s="115"/>
      <c r="F100" s="82">
        <v>0</v>
      </c>
      <c r="G100" s="116" t="s">
        <v>27</v>
      </c>
      <c r="H100" s="116"/>
      <c r="I100" s="117"/>
      <c r="N100" s="11"/>
      <c r="O100" s="11"/>
      <c r="P100" s="11"/>
      <c r="Q100" s="11"/>
      <c r="R100" s="11"/>
    </row>
    <row r="101" spans="1:18" ht="14.4" thickBot="1" x14ac:dyDescent="0.3">
      <c r="B101" s="159"/>
      <c r="C101" s="156"/>
      <c r="D101" s="118" t="s">
        <v>40</v>
      </c>
      <c r="E101" s="119"/>
      <c r="F101" s="83">
        <v>0</v>
      </c>
      <c r="G101" s="120" t="s">
        <v>27</v>
      </c>
      <c r="H101" s="120"/>
      <c r="I101" s="121"/>
      <c r="N101" s="11"/>
      <c r="O101" s="11"/>
      <c r="P101" s="11"/>
      <c r="Q101" s="11"/>
      <c r="R101" s="11"/>
    </row>
    <row r="102" spans="1:18" ht="28.2" customHeight="1" x14ac:dyDescent="0.25">
      <c r="B102" s="150" t="s">
        <v>127</v>
      </c>
      <c r="C102" s="151"/>
      <c r="D102" s="88" t="s">
        <v>39</v>
      </c>
      <c r="E102" s="96" t="s">
        <v>128</v>
      </c>
      <c r="F102" s="93">
        <f>F92+F94+F96+F98+F100</f>
        <v>0</v>
      </c>
      <c r="G102" s="124" t="s">
        <v>27</v>
      </c>
      <c r="H102" s="124"/>
      <c r="I102" s="125"/>
      <c r="N102" s="11"/>
      <c r="O102" s="11"/>
      <c r="P102" s="11"/>
      <c r="Q102" s="11"/>
      <c r="R102" s="11"/>
    </row>
    <row r="103" spans="1:18" ht="14.4" thickBot="1" x14ac:dyDescent="0.3">
      <c r="B103" s="152"/>
      <c r="C103" s="153"/>
      <c r="D103" s="95" t="s">
        <v>40</v>
      </c>
      <c r="E103" s="97">
        <v>5700</v>
      </c>
      <c r="F103" s="94">
        <f>F93+F95+F97+F99+F101</f>
        <v>0</v>
      </c>
      <c r="G103" s="120" t="s">
        <v>27</v>
      </c>
      <c r="H103" s="120"/>
      <c r="I103" s="121"/>
      <c r="N103" s="11"/>
      <c r="O103" s="11"/>
      <c r="P103" s="11"/>
      <c r="Q103" s="11"/>
      <c r="R103" s="11"/>
    </row>
    <row r="104" spans="1:18" ht="6" customHeight="1" thickBot="1" x14ac:dyDescent="0.3">
      <c r="B104" s="126"/>
      <c r="C104" s="127"/>
      <c r="D104" s="127"/>
      <c r="E104" s="127"/>
      <c r="F104" s="127"/>
      <c r="G104" s="127"/>
      <c r="H104" s="127"/>
      <c r="I104" s="128"/>
      <c r="N104" s="11"/>
      <c r="O104" s="11"/>
      <c r="P104" s="11"/>
      <c r="Q104" s="11"/>
      <c r="R104" s="11"/>
    </row>
    <row r="105" spans="1:18" ht="13.8" customHeight="1" x14ac:dyDescent="0.25">
      <c r="B105" s="157" t="s">
        <v>125</v>
      </c>
      <c r="C105" s="160" t="s">
        <v>121</v>
      </c>
      <c r="D105" s="122" t="s">
        <v>39</v>
      </c>
      <c r="E105" s="123"/>
      <c r="F105" s="80">
        <v>0</v>
      </c>
      <c r="G105" s="124" t="s">
        <v>27</v>
      </c>
      <c r="H105" s="124"/>
      <c r="I105" s="125"/>
      <c r="N105" s="11"/>
      <c r="O105" s="11"/>
      <c r="P105" s="11"/>
      <c r="Q105" s="11"/>
      <c r="R105" s="11"/>
    </row>
    <row r="106" spans="1:18" ht="14.4" thickBot="1" x14ac:dyDescent="0.3">
      <c r="B106" s="159"/>
      <c r="C106" s="161"/>
      <c r="D106" s="118" t="s">
        <v>40</v>
      </c>
      <c r="E106" s="119"/>
      <c r="F106" s="83">
        <v>0</v>
      </c>
      <c r="G106" s="120" t="s">
        <v>27</v>
      </c>
      <c r="H106" s="120"/>
      <c r="I106" s="121"/>
      <c r="N106" s="11"/>
      <c r="O106" s="11"/>
      <c r="P106" s="11"/>
      <c r="Q106" s="11"/>
      <c r="R106" s="11"/>
    </row>
    <row r="107" spans="1:18" s="17" customFormat="1" ht="14.4" thickBot="1" x14ac:dyDescent="0.3">
      <c r="A107" s="2"/>
      <c r="B107" s="64"/>
      <c r="C107" s="64"/>
      <c r="D107" s="57"/>
      <c r="E107" s="73"/>
      <c r="F107" s="74"/>
      <c r="G107" s="75"/>
      <c r="H107" s="75"/>
      <c r="I107" s="75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 s="3" customFormat="1" ht="29.4" customHeight="1" x14ac:dyDescent="0.25">
      <c r="A108" s="1"/>
      <c r="B108" s="129" t="s">
        <v>134</v>
      </c>
      <c r="C108" s="130"/>
      <c r="D108" s="130"/>
      <c r="E108" s="130"/>
      <c r="F108" s="130"/>
      <c r="G108" s="130"/>
      <c r="H108" s="130"/>
      <c r="I108" s="131"/>
    </row>
    <row r="109" spans="1:18" s="3" customFormat="1" ht="13.8" customHeight="1" x14ac:dyDescent="0.25">
      <c r="A109" s="1"/>
      <c r="B109" s="291" t="s">
        <v>106</v>
      </c>
      <c r="C109" s="292"/>
      <c r="D109" s="292"/>
      <c r="E109" s="292"/>
      <c r="F109" s="292"/>
      <c r="G109" s="292"/>
      <c r="H109" s="292"/>
      <c r="I109" s="293"/>
    </row>
    <row r="110" spans="1:18" s="3" customFormat="1" ht="13.8" customHeight="1" x14ac:dyDescent="0.25">
      <c r="A110" s="1"/>
      <c r="B110" s="294" t="s">
        <v>107</v>
      </c>
      <c r="C110" s="295"/>
      <c r="D110" s="295"/>
      <c r="E110" s="295"/>
      <c r="F110" s="295"/>
      <c r="G110" s="295"/>
      <c r="H110" s="295"/>
      <c r="I110" s="296"/>
    </row>
    <row r="111" spans="1:18" s="3" customFormat="1" ht="14.4" customHeight="1" thickBot="1" x14ac:dyDescent="0.3">
      <c r="A111" s="1"/>
      <c r="B111" s="297" t="s">
        <v>89</v>
      </c>
      <c r="C111" s="298"/>
      <c r="D111" s="298"/>
      <c r="E111" s="298"/>
      <c r="F111" s="298"/>
      <c r="G111" s="298"/>
      <c r="H111" s="298"/>
      <c r="I111" s="299"/>
    </row>
    <row r="112" spans="1:18" s="17" customFormat="1" ht="9" customHeight="1" thickBot="1" x14ac:dyDescent="0.3">
      <c r="A112" s="2"/>
      <c r="B112" s="7"/>
      <c r="C112" s="7"/>
      <c r="D112" s="7"/>
      <c r="E112" s="7"/>
      <c r="F112" s="7"/>
      <c r="G112" s="8"/>
      <c r="H112" s="8"/>
      <c r="I112" s="9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s="17" customFormat="1" ht="41.4" customHeight="1" thickBot="1" x14ac:dyDescent="0.3">
      <c r="A113" s="2"/>
      <c r="B113" s="147" t="s">
        <v>154</v>
      </c>
      <c r="C113" s="148"/>
      <c r="D113" s="148"/>
      <c r="E113" s="148"/>
      <c r="F113" s="148"/>
      <c r="G113" s="148"/>
      <c r="H113" s="148"/>
      <c r="I113" s="149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s="17" customFormat="1" ht="16.5" customHeight="1" thickBot="1" x14ac:dyDescent="0.3">
      <c r="A114" s="2"/>
      <c r="B114" s="132" t="s">
        <v>111</v>
      </c>
      <c r="C114" s="133"/>
      <c r="D114" s="133"/>
      <c r="E114" s="133"/>
      <c r="F114" s="133"/>
      <c r="G114" s="133"/>
      <c r="H114" s="133"/>
      <c r="I114" s="134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s="17" customFormat="1" ht="29.4" customHeight="1" x14ac:dyDescent="0.3">
      <c r="A115" s="2"/>
      <c r="B115" s="143" t="s">
        <v>16</v>
      </c>
      <c r="C115" s="144"/>
      <c r="D115" s="20" t="s">
        <v>17</v>
      </c>
      <c r="E115" s="20" t="s">
        <v>1</v>
      </c>
      <c r="F115" s="20" t="s">
        <v>18</v>
      </c>
      <c r="G115" s="144" t="s">
        <v>90</v>
      </c>
      <c r="H115" s="144"/>
      <c r="I115" s="280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s="18" customFormat="1" x14ac:dyDescent="0.25">
      <c r="A116" s="24"/>
      <c r="B116" s="145" t="s">
        <v>42</v>
      </c>
      <c r="C116" s="146"/>
      <c r="D116" s="23">
        <f>SUM(D117:D121)</f>
        <v>0</v>
      </c>
      <c r="E116" s="23">
        <f>SUM(E117:E121)</f>
        <v>0</v>
      </c>
      <c r="F116" s="23">
        <f>SUM(F117:F121)</f>
        <v>0</v>
      </c>
      <c r="G116" s="140"/>
      <c r="H116" s="141"/>
      <c r="I116" s="142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s="17" customFormat="1" x14ac:dyDescent="0.25">
      <c r="A117" s="2"/>
      <c r="B117" s="138"/>
      <c r="C117" s="139"/>
      <c r="D117" s="50">
        <v>0</v>
      </c>
      <c r="E117" s="50">
        <v>0</v>
      </c>
      <c r="F117" s="25">
        <f>D117+E117</f>
        <v>0</v>
      </c>
      <c r="G117" s="116" t="s">
        <v>27</v>
      </c>
      <c r="H117" s="116"/>
      <c r="I117" s="117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 s="3" customFormat="1" x14ac:dyDescent="0.25">
      <c r="A118" s="1"/>
      <c r="B118" s="270"/>
      <c r="C118" s="271"/>
      <c r="D118" s="51">
        <v>0</v>
      </c>
      <c r="E118" s="51">
        <v>0</v>
      </c>
      <c r="F118" s="25">
        <f t="shared" ref="F118:F148" si="1">D118+E118</f>
        <v>0</v>
      </c>
      <c r="G118" s="247" t="s">
        <v>27</v>
      </c>
      <c r="H118" s="247"/>
      <c r="I118" s="248"/>
    </row>
    <row r="119" spans="1:18" s="3" customFormat="1" x14ac:dyDescent="0.25">
      <c r="A119" s="1"/>
      <c r="B119" s="270"/>
      <c r="C119" s="271"/>
      <c r="D119" s="51">
        <v>0</v>
      </c>
      <c r="E119" s="51">
        <v>0</v>
      </c>
      <c r="F119" s="25">
        <f t="shared" si="1"/>
        <v>0</v>
      </c>
      <c r="G119" s="247" t="s">
        <v>27</v>
      </c>
      <c r="H119" s="247"/>
      <c r="I119" s="248"/>
    </row>
    <row r="120" spans="1:18" s="3" customFormat="1" x14ac:dyDescent="0.25">
      <c r="A120" s="1"/>
      <c r="B120" s="270"/>
      <c r="C120" s="271"/>
      <c r="D120" s="51">
        <v>0</v>
      </c>
      <c r="E120" s="51">
        <v>0</v>
      </c>
      <c r="F120" s="25">
        <f t="shared" si="1"/>
        <v>0</v>
      </c>
      <c r="G120" s="247" t="s">
        <v>27</v>
      </c>
      <c r="H120" s="247"/>
      <c r="I120" s="248"/>
    </row>
    <row r="121" spans="1:18" s="3" customFormat="1" x14ac:dyDescent="0.25">
      <c r="A121" s="1"/>
      <c r="B121" s="268"/>
      <c r="C121" s="269"/>
      <c r="D121" s="52">
        <v>0</v>
      </c>
      <c r="E121" s="52">
        <v>0</v>
      </c>
      <c r="F121" s="25">
        <f t="shared" si="1"/>
        <v>0</v>
      </c>
      <c r="G121" s="164" t="s">
        <v>27</v>
      </c>
      <c r="H121" s="164"/>
      <c r="I121" s="165"/>
    </row>
    <row r="122" spans="1:18" s="3" customFormat="1" x14ac:dyDescent="0.25">
      <c r="A122" s="1"/>
      <c r="B122" s="145" t="s">
        <v>29</v>
      </c>
      <c r="C122" s="146"/>
      <c r="D122" s="23">
        <f>SUM(D123:D127)</f>
        <v>0</v>
      </c>
      <c r="E122" s="23">
        <f>SUM(E123:E127)</f>
        <v>0</v>
      </c>
      <c r="F122" s="23">
        <f>SUM(F123:F127)</f>
        <v>0</v>
      </c>
      <c r="G122" s="140"/>
      <c r="H122" s="141"/>
      <c r="I122" s="142"/>
    </row>
    <row r="123" spans="1:18" s="3" customFormat="1" x14ac:dyDescent="0.25">
      <c r="A123" s="1"/>
      <c r="B123" s="138"/>
      <c r="C123" s="139"/>
      <c r="D123" s="50">
        <v>0</v>
      </c>
      <c r="E123" s="50">
        <v>0</v>
      </c>
      <c r="F123" s="25">
        <f t="shared" si="1"/>
        <v>0</v>
      </c>
      <c r="G123" s="116" t="s">
        <v>27</v>
      </c>
      <c r="H123" s="116"/>
      <c r="I123" s="117"/>
    </row>
    <row r="124" spans="1:18" x14ac:dyDescent="0.25">
      <c r="B124" s="270"/>
      <c r="C124" s="271"/>
      <c r="D124" s="51">
        <v>0</v>
      </c>
      <c r="E124" s="51">
        <v>0</v>
      </c>
      <c r="F124" s="25">
        <f t="shared" si="1"/>
        <v>0</v>
      </c>
      <c r="G124" s="247" t="s">
        <v>27</v>
      </c>
      <c r="H124" s="247"/>
      <c r="I124" s="248"/>
    </row>
    <row r="125" spans="1:18" x14ac:dyDescent="0.25">
      <c r="B125" s="270"/>
      <c r="C125" s="271"/>
      <c r="D125" s="51">
        <v>0</v>
      </c>
      <c r="E125" s="51">
        <v>0</v>
      </c>
      <c r="F125" s="25">
        <f t="shared" si="1"/>
        <v>0</v>
      </c>
      <c r="G125" s="247" t="s">
        <v>27</v>
      </c>
      <c r="H125" s="247"/>
      <c r="I125" s="248"/>
    </row>
    <row r="126" spans="1:18" x14ac:dyDescent="0.25">
      <c r="B126" s="270"/>
      <c r="C126" s="271"/>
      <c r="D126" s="51">
        <v>0</v>
      </c>
      <c r="E126" s="51">
        <v>0</v>
      </c>
      <c r="F126" s="25">
        <f t="shared" si="1"/>
        <v>0</v>
      </c>
      <c r="G126" s="247" t="s">
        <v>27</v>
      </c>
      <c r="H126" s="247"/>
      <c r="I126" s="248"/>
    </row>
    <row r="127" spans="1:18" x14ac:dyDescent="0.25">
      <c r="B127" s="268"/>
      <c r="C127" s="269"/>
      <c r="D127" s="52">
        <v>0</v>
      </c>
      <c r="E127" s="52">
        <v>0</v>
      </c>
      <c r="F127" s="25">
        <f t="shared" si="1"/>
        <v>0</v>
      </c>
      <c r="G127" s="164" t="s">
        <v>27</v>
      </c>
      <c r="H127" s="164"/>
      <c r="I127" s="165"/>
    </row>
    <row r="128" spans="1:18" ht="12.75" customHeight="1" x14ac:dyDescent="0.25">
      <c r="B128" s="309" t="s">
        <v>0</v>
      </c>
      <c r="C128" s="310"/>
      <c r="D128" s="23">
        <f>SUM(D129:D133)</f>
        <v>0</v>
      </c>
      <c r="E128" s="23">
        <f>SUM(E129:E133)</f>
        <v>0</v>
      </c>
      <c r="F128" s="23">
        <f>SUM(F129:F133)</f>
        <v>0</v>
      </c>
      <c r="G128" s="135"/>
      <c r="H128" s="136"/>
      <c r="I128" s="137"/>
    </row>
    <row r="129" spans="2:9" ht="12.75" customHeight="1" x14ac:dyDescent="0.25">
      <c r="B129" s="311"/>
      <c r="C129" s="312"/>
      <c r="D129" s="50">
        <v>0</v>
      </c>
      <c r="E129" s="50">
        <v>0</v>
      </c>
      <c r="F129" s="25">
        <f t="shared" si="1"/>
        <v>0</v>
      </c>
      <c r="G129" s="233" t="s">
        <v>27</v>
      </c>
      <c r="H129" s="234"/>
      <c r="I129" s="235"/>
    </row>
    <row r="130" spans="2:9" ht="12.75" customHeight="1" x14ac:dyDescent="0.25">
      <c r="B130" s="272"/>
      <c r="C130" s="273"/>
      <c r="D130" s="51">
        <v>0</v>
      </c>
      <c r="E130" s="51">
        <v>0</v>
      </c>
      <c r="F130" s="25">
        <f t="shared" si="1"/>
        <v>0</v>
      </c>
      <c r="G130" s="238" t="s">
        <v>27</v>
      </c>
      <c r="H130" s="239"/>
      <c r="I130" s="240"/>
    </row>
    <row r="131" spans="2:9" ht="12.75" customHeight="1" x14ac:dyDescent="0.25">
      <c r="B131" s="272"/>
      <c r="C131" s="273"/>
      <c r="D131" s="51">
        <v>0</v>
      </c>
      <c r="E131" s="51">
        <v>0</v>
      </c>
      <c r="F131" s="25">
        <f t="shared" si="1"/>
        <v>0</v>
      </c>
      <c r="G131" s="238" t="s">
        <v>27</v>
      </c>
      <c r="H131" s="239"/>
      <c r="I131" s="240"/>
    </row>
    <row r="132" spans="2:9" ht="12.75" customHeight="1" x14ac:dyDescent="0.25">
      <c r="B132" s="272"/>
      <c r="C132" s="273"/>
      <c r="D132" s="51">
        <v>0</v>
      </c>
      <c r="E132" s="51">
        <v>0</v>
      </c>
      <c r="F132" s="25">
        <f t="shared" si="1"/>
        <v>0</v>
      </c>
      <c r="G132" s="238" t="s">
        <v>27</v>
      </c>
      <c r="H132" s="239"/>
      <c r="I132" s="240"/>
    </row>
    <row r="133" spans="2:9" ht="12.75" customHeight="1" x14ac:dyDescent="0.25">
      <c r="B133" s="272"/>
      <c r="C133" s="273"/>
      <c r="D133" s="51">
        <v>0</v>
      </c>
      <c r="E133" s="51">
        <v>0</v>
      </c>
      <c r="F133" s="25">
        <f t="shared" si="1"/>
        <v>0</v>
      </c>
      <c r="G133" s="238" t="s">
        <v>27</v>
      </c>
      <c r="H133" s="239"/>
      <c r="I133" s="240"/>
    </row>
    <row r="134" spans="2:9" x14ac:dyDescent="0.25">
      <c r="B134" s="145" t="s">
        <v>25</v>
      </c>
      <c r="C134" s="146"/>
      <c r="D134" s="23">
        <f>SUM(D135:D138)</f>
        <v>0</v>
      </c>
      <c r="E134" s="23">
        <f>SUM(E135:E138)</f>
        <v>0</v>
      </c>
      <c r="F134" s="23">
        <f>SUM(F135:F138)</f>
        <v>0</v>
      </c>
      <c r="G134" s="135"/>
      <c r="H134" s="136"/>
      <c r="I134" s="137"/>
    </row>
    <row r="135" spans="2:9" x14ac:dyDescent="0.25">
      <c r="B135" s="138"/>
      <c r="C135" s="139"/>
      <c r="D135" s="50">
        <v>0</v>
      </c>
      <c r="E135" s="50">
        <v>0</v>
      </c>
      <c r="F135" s="25">
        <f t="shared" si="1"/>
        <v>0</v>
      </c>
      <c r="G135" s="116" t="s">
        <v>27</v>
      </c>
      <c r="H135" s="116"/>
      <c r="I135" s="117"/>
    </row>
    <row r="136" spans="2:9" x14ac:dyDescent="0.25">
      <c r="B136" s="270"/>
      <c r="C136" s="271"/>
      <c r="D136" s="51">
        <v>0</v>
      </c>
      <c r="E136" s="51">
        <v>0</v>
      </c>
      <c r="F136" s="25">
        <f t="shared" si="1"/>
        <v>0</v>
      </c>
      <c r="G136" s="247" t="s">
        <v>27</v>
      </c>
      <c r="H136" s="247"/>
      <c r="I136" s="248"/>
    </row>
    <row r="137" spans="2:9" x14ac:dyDescent="0.25">
      <c r="B137" s="270"/>
      <c r="C137" s="271"/>
      <c r="D137" s="51">
        <v>0</v>
      </c>
      <c r="E137" s="51">
        <v>0</v>
      </c>
      <c r="F137" s="25">
        <f t="shared" si="1"/>
        <v>0</v>
      </c>
      <c r="G137" s="247" t="s">
        <v>27</v>
      </c>
      <c r="H137" s="247"/>
      <c r="I137" s="248"/>
    </row>
    <row r="138" spans="2:9" x14ac:dyDescent="0.25">
      <c r="B138" s="268"/>
      <c r="C138" s="269"/>
      <c r="D138" s="52">
        <v>0</v>
      </c>
      <c r="E138" s="52">
        <v>0</v>
      </c>
      <c r="F138" s="25">
        <f t="shared" si="1"/>
        <v>0</v>
      </c>
      <c r="G138" s="164" t="s">
        <v>27</v>
      </c>
      <c r="H138" s="164"/>
      <c r="I138" s="165"/>
    </row>
    <row r="139" spans="2:9" x14ac:dyDescent="0.25">
      <c r="B139" s="145" t="s">
        <v>112</v>
      </c>
      <c r="C139" s="146"/>
      <c r="D139" s="23">
        <f>SUM(D140:D143)</f>
        <v>0</v>
      </c>
      <c r="E139" s="23">
        <f>SUM(E140:E143)</f>
        <v>0</v>
      </c>
      <c r="F139" s="23">
        <f>SUM(F140:F143)</f>
        <v>0</v>
      </c>
      <c r="G139" s="135"/>
      <c r="H139" s="136"/>
      <c r="I139" s="137"/>
    </row>
    <row r="140" spans="2:9" x14ac:dyDescent="0.25">
      <c r="B140" s="138"/>
      <c r="C140" s="139"/>
      <c r="D140" s="50">
        <v>0</v>
      </c>
      <c r="E140" s="50">
        <v>0</v>
      </c>
      <c r="F140" s="25">
        <f t="shared" si="1"/>
        <v>0</v>
      </c>
      <c r="G140" s="116" t="s">
        <v>27</v>
      </c>
      <c r="H140" s="116"/>
      <c r="I140" s="117"/>
    </row>
    <row r="141" spans="2:9" x14ac:dyDescent="0.25">
      <c r="B141" s="270"/>
      <c r="C141" s="271"/>
      <c r="D141" s="51">
        <v>0</v>
      </c>
      <c r="E141" s="51">
        <v>0</v>
      </c>
      <c r="F141" s="25">
        <f t="shared" si="1"/>
        <v>0</v>
      </c>
      <c r="G141" s="247" t="s">
        <v>27</v>
      </c>
      <c r="H141" s="247"/>
      <c r="I141" s="248"/>
    </row>
    <row r="142" spans="2:9" x14ac:dyDescent="0.25">
      <c r="B142" s="270"/>
      <c r="C142" s="271"/>
      <c r="D142" s="51">
        <v>0</v>
      </c>
      <c r="E142" s="51">
        <v>0</v>
      </c>
      <c r="F142" s="25">
        <f t="shared" si="1"/>
        <v>0</v>
      </c>
      <c r="G142" s="247" t="s">
        <v>27</v>
      </c>
      <c r="H142" s="247"/>
      <c r="I142" s="248"/>
    </row>
    <row r="143" spans="2:9" x14ac:dyDescent="0.25">
      <c r="B143" s="268"/>
      <c r="C143" s="269"/>
      <c r="D143" s="52">
        <v>0</v>
      </c>
      <c r="E143" s="52">
        <v>0</v>
      </c>
      <c r="F143" s="25">
        <f t="shared" si="1"/>
        <v>0</v>
      </c>
      <c r="G143" s="164" t="s">
        <v>27</v>
      </c>
      <c r="H143" s="164"/>
      <c r="I143" s="165"/>
    </row>
    <row r="144" spans="2:9" x14ac:dyDescent="0.25">
      <c r="B144" s="145" t="str">
        <f>E17</f>
        <v>[autre compétence éventuelle ajoutée d'initiative de l'auteur de projet]</v>
      </c>
      <c r="C144" s="146"/>
      <c r="D144" s="23">
        <f>SUM(D145:D148)</f>
        <v>0</v>
      </c>
      <c r="E144" s="23">
        <f>SUM(E145:E148)</f>
        <v>0</v>
      </c>
      <c r="F144" s="23">
        <f>SUM(F145:F148)</f>
        <v>0</v>
      </c>
      <c r="G144" s="135"/>
      <c r="H144" s="136"/>
      <c r="I144" s="137"/>
    </row>
    <row r="145" spans="1:18" x14ac:dyDescent="0.25">
      <c r="B145" s="138"/>
      <c r="C145" s="139"/>
      <c r="D145" s="50">
        <v>0</v>
      </c>
      <c r="E145" s="50">
        <v>0</v>
      </c>
      <c r="F145" s="25">
        <f t="shared" si="1"/>
        <v>0</v>
      </c>
      <c r="G145" s="116" t="s">
        <v>27</v>
      </c>
      <c r="H145" s="116"/>
      <c r="I145" s="117"/>
    </row>
    <row r="146" spans="1:18" x14ac:dyDescent="0.25">
      <c r="B146" s="270"/>
      <c r="C146" s="271"/>
      <c r="D146" s="51">
        <v>0</v>
      </c>
      <c r="E146" s="51">
        <v>0</v>
      </c>
      <c r="F146" s="25">
        <f t="shared" si="1"/>
        <v>0</v>
      </c>
      <c r="G146" s="247" t="s">
        <v>27</v>
      </c>
      <c r="H146" s="247"/>
      <c r="I146" s="248"/>
    </row>
    <row r="147" spans="1:18" x14ac:dyDescent="0.25">
      <c r="B147" s="270"/>
      <c r="C147" s="271"/>
      <c r="D147" s="51">
        <v>0</v>
      </c>
      <c r="E147" s="51">
        <v>0</v>
      </c>
      <c r="F147" s="25">
        <f t="shared" si="1"/>
        <v>0</v>
      </c>
      <c r="G147" s="247" t="s">
        <v>27</v>
      </c>
      <c r="H147" s="247"/>
      <c r="I147" s="248"/>
    </row>
    <row r="148" spans="1:18" x14ac:dyDescent="0.25">
      <c r="B148" s="268"/>
      <c r="C148" s="269"/>
      <c r="D148" s="52">
        <v>0</v>
      </c>
      <c r="E148" s="52">
        <v>0</v>
      </c>
      <c r="F148" s="111">
        <f t="shared" si="1"/>
        <v>0</v>
      </c>
      <c r="G148" s="190" t="s">
        <v>27</v>
      </c>
      <c r="H148" s="164"/>
      <c r="I148" s="165"/>
    </row>
    <row r="149" spans="1:18" ht="27.75" customHeight="1" thickBot="1" x14ac:dyDescent="0.3">
      <c r="B149" s="304" t="s">
        <v>98</v>
      </c>
      <c r="C149" s="305"/>
      <c r="D149" s="112">
        <f>SUM(D116,D122,D128,D134,D139,D144)</f>
        <v>0</v>
      </c>
      <c r="E149" s="112">
        <f t="shared" ref="E149:F149" si="2">SUM(E116,E122,E128,E134,E139,E144)</f>
        <v>0</v>
      </c>
      <c r="F149" s="112">
        <f t="shared" si="2"/>
        <v>0</v>
      </c>
      <c r="G149" s="113"/>
      <c r="H149" s="34"/>
      <c r="I149" s="35"/>
    </row>
    <row r="150" spans="1:18" s="17" customFormat="1" ht="16.2" thickBot="1" x14ac:dyDescent="0.3">
      <c r="A150" s="2"/>
      <c r="B150" s="306" t="s">
        <v>31</v>
      </c>
      <c r="C150" s="307"/>
      <c r="D150" s="307"/>
      <c r="E150" s="307"/>
      <c r="F150" s="307"/>
      <c r="G150" s="307"/>
      <c r="H150" s="307"/>
      <c r="I150" s="308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 s="17" customFormat="1" ht="23.25" customHeight="1" x14ac:dyDescent="0.3">
      <c r="A151" s="2"/>
      <c r="B151" s="302" t="s">
        <v>152</v>
      </c>
      <c r="C151" s="303"/>
      <c r="D151" s="20" t="s">
        <v>17</v>
      </c>
      <c r="E151" s="20" t="s">
        <v>1</v>
      </c>
      <c r="F151" s="20" t="s">
        <v>18</v>
      </c>
      <c r="G151" s="144" t="s">
        <v>22</v>
      </c>
      <c r="H151" s="144"/>
      <c r="I151" s="280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 s="3" customFormat="1" x14ac:dyDescent="0.25">
      <c r="A152" s="1"/>
      <c r="B152" s="300" t="s">
        <v>36</v>
      </c>
      <c r="C152" s="301"/>
      <c r="D152" s="51">
        <v>0</v>
      </c>
      <c r="E152" s="51">
        <v>0</v>
      </c>
      <c r="F152" s="25">
        <f t="shared" ref="F152:F155" si="3">D152+E152</f>
        <v>0</v>
      </c>
      <c r="G152" s="247" t="s">
        <v>27</v>
      </c>
      <c r="H152" s="247"/>
      <c r="I152" s="248"/>
    </row>
    <row r="153" spans="1:18" s="3" customFormat="1" x14ac:dyDescent="0.25">
      <c r="A153" s="1"/>
      <c r="B153" s="300" t="s">
        <v>35</v>
      </c>
      <c r="C153" s="301"/>
      <c r="D153" s="51">
        <v>0</v>
      </c>
      <c r="E153" s="51">
        <v>0</v>
      </c>
      <c r="F153" s="25">
        <f t="shared" si="3"/>
        <v>0</v>
      </c>
      <c r="G153" s="247" t="s">
        <v>27</v>
      </c>
      <c r="H153" s="247"/>
      <c r="I153" s="248"/>
    </row>
    <row r="154" spans="1:18" s="3" customFormat="1" x14ac:dyDescent="0.25">
      <c r="A154" s="1"/>
      <c r="B154" s="314" t="s">
        <v>34</v>
      </c>
      <c r="C154" s="315"/>
      <c r="D154" s="52">
        <v>0</v>
      </c>
      <c r="E154" s="52">
        <v>0</v>
      </c>
      <c r="F154" s="25">
        <f t="shared" si="3"/>
        <v>0</v>
      </c>
      <c r="G154" s="190" t="s">
        <v>27</v>
      </c>
      <c r="H154" s="190"/>
      <c r="I154" s="248"/>
    </row>
    <row r="155" spans="1:18" s="3" customFormat="1" x14ac:dyDescent="0.25">
      <c r="A155" s="1"/>
      <c r="B155" s="314"/>
      <c r="C155" s="315"/>
      <c r="D155" s="52">
        <v>0</v>
      </c>
      <c r="E155" s="52">
        <v>0</v>
      </c>
      <c r="F155" s="25">
        <f t="shared" si="3"/>
        <v>0</v>
      </c>
      <c r="G155" s="190" t="s">
        <v>27</v>
      </c>
      <c r="H155" s="190"/>
      <c r="I155" s="248"/>
    </row>
    <row r="156" spans="1:18" s="3" customFormat="1" x14ac:dyDescent="0.25">
      <c r="A156" s="1"/>
      <c r="B156" s="314"/>
      <c r="C156" s="315"/>
      <c r="D156" s="52">
        <v>0</v>
      </c>
      <c r="E156" s="52">
        <v>0</v>
      </c>
      <c r="F156" s="25">
        <f t="shared" ref="F156" si="4">D156+E156</f>
        <v>0</v>
      </c>
      <c r="G156" s="190" t="s">
        <v>27</v>
      </c>
      <c r="H156" s="190"/>
      <c r="I156" s="248"/>
    </row>
    <row r="157" spans="1:18" ht="22.5" customHeight="1" thickBot="1" x14ac:dyDescent="0.3">
      <c r="B157" s="322" t="s">
        <v>30</v>
      </c>
      <c r="C157" s="323"/>
      <c r="D157" s="53">
        <f>SUM(D152:D156)</f>
        <v>0</v>
      </c>
      <c r="E157" s="53">
        <f t="shared" ref="E157:F157" si="5">SUM(E152:E156)</f>
        <v>0</v>
      </c>
      <c r="F157" s="53">
        <f t="shared" si="5"/>
        <v>0</v>
      </c>
      <c r="G157" s="54"/>
      <c r="H157" s="55"/>
      <c r="I157" s="56"/>
    </row>
    <row r="158" spans="1:18" s="63" customFormat="1" ht="25.8" thickBot="1" x14ac:dyDescent="0.3">
      <c r="A158" s="58"/>
      <c r="B158" s="320" t="s">
        <v>32</v>
      </c>
      <c r="C158" s="321"/>
      <c r="D158" s="59">
        <f>D157+D149</f>
        <v>0</v>
      </c>
      <c r="E158" s="59">
        <f>E157+E149</f>
        <v>0</v>
      </c>
      <c r="F158" s="59">
        <f>F157+F149</f>
        <v>0</v>
      </c>
      <c r="G158" s="60"/>
      <c r="H158" s="60"/>
      <c r="I158" s="61"/>
      <c r="J158" s="62"/>
      <c r="K158" s="62"/>
      <c r="L158" s="62"/>
      <c r="M158" s="62"/>
      <c r="N158" s="62"/>
      <c r="O158" s="62"/>
      <c r="P158" s="62"/>
      <c r="Q158" s="62"/>
      <c r="R158" s="62"/>
    </row>
    <row r="159" spans="1:18" ht="12.75" customHeight="1" x14ac:dyDescent="0.25">
      <c r="B159" s="318" t="s">
        <v>37</v>
      </c>
      <c r="C159" s="319"/>
      <c r="D159" s="37">
        <v>7000000</v>
      </c>
      <c r="E159" s="36"/>
      <c r="F159" s="36"/>
      <c r="G159" s="8"/>
      <c r="H159" s="8"/>
      <c r="I159" s="9"/>
    </row>
    <row r="160" spans="1:18" ht="12.75" customHeight="1" thickBot="1" x14ac:dyDescent="0.3">
      <c r="B160" s="7"/>
      <c r="C160" s="7"/>
      <c r="D160" s="7"/>
      <c r="E160" s="7"/>
      <c r="F160" s="7"/>
      <c r="G160" s="8"/>
      <c r="H160" s="8"/>
      <c r="I160" s="9"/>
    </row>
    <row r="161" spans="2:9" ht="16.2" customHeight="1" thickBot="1" x14ac:dyDescent="0.3">
      <c r="B161" s="147" t="s">
        <v>109</v>
      </c>
      <c r="C161" s="148"/>
      <c r="D161" s="148"/>
      <c r="E161" s="148"/>
      <c r="F161" s="148"/>
      <c r="G161" s="148"/>
      <c r="H161" s="148"/>
      <c r="I161" s="149"/>
    </row>
    <row r="162" spans="2:9" ht="13.8" customHeight="1" x14ac:dyDescent="0.25">
      <c r="B162" s="316" t="s">
        <v>100</v>
      </c>
      <c r="C162" s="317"/>
      <c r="D162" s="76" t="e">
        <f>D149/F70</f>
        <v>#DIV/0!</v>
      </c>
      <c r="E162" s="76" t="e">
        <f>F162-D162</f>
        <v>#DIV/0!</v>
      </c>
      <c r="F162" s="76" t="e">
        <f>F149/F71</f>
        <v>#DIV/0!</v>
      </c>
      <c r="G162" s="324" t="s">
        <v>26</v>
      </c>
      <c r="H162" s="325"/>
      <c r="I162" s="326"/>
    </row>
    <row r="163" spans="2:9" ht="13.8" customHeight="1" x14ac:dyDescent="0.25">
      <c r="B163" s="145" t="s">
        <v>108</v>
      </c>
      <c r="C163" s="146"/>
      <c r="D163" s="23" t="e">
        <f>D157/F76</f>
        <v>#DIV/0!</v>
      </c>
      <c r="E163" s="23" t="e">
        <f>F163-D163</f>
        <v>#DIV/0!</v>
      </c>
      <c r="F163" s="23" t="e">
        <f>F157/F77</f>
        <v>#DIV/0!</v>
      </c>
      <c r="G163" s="238" t="s">
        <v>26</v>
      </c>
      <c r="H163" s="239"/>
      <c r="I163" s="240"/>
    </row>
    <row r="164" spans="2:9" ht="13.8" customHeight="1" x14ac:dyDescent="0.25">
      <c r="B164" s="145" t="s">
        <v>99</v>
      </c>
      <c r="C164" s="146"/>
      <c r="D164" s="23" t="e">
        <f>D149/(F80+F82)</f>
        <v>#DIV/0!</v>
      </c>
      <c r="E164" s="23" t="e">
        <f>F164-D164</f>
        <v>#DIV/0!</v>
      </c>
      <c r="F164" s="23" t="e">
        <f>F149/(F81+F83)</f>
        <v>#DIV/0!</v>
      </c>
      <c r="G164" s="238" t="s">
        <v>26</v>
      </c>
      <c r="H164" s="239"/>
      <c r="I164" s="240"/>
    </row>
    <row r="165" spans="2:9" ht="14.4" customHeight="1" thickBot="1" x14ac:dyDescent="0.3">
      <c r="B165" s="313" t="s">
        <v>33</v>
      </c>
      <c r="C165" s="277"/>
      <c r="D165" s="110" t="e">
        <f>D157/F86</f>
        <v>#DIV/0!</v>
      </c>
      <c r="E165" s="77" t="e">
        <f>F165-D165</f>
        <v>#DIV/0!</v>
      </c>
      <c r="F165" s="110" t="e">
        <f>F157/F87</f>
        <v>#DIV/0!</v>
      </c>
      <c r="G165" s="327" t="s">
        <v>26</v>
      </c>
      <c r="H165" s="328"/>
      <c r="I165" s="329"/>
    </row>
    <row r="166" spans="2:9" ht="14.4" thickBot="1" x14ac:dyDescent="0.3"/>
    <row r="167" spans="2:9" ht="16.2" thickBot="1" x14ac:dyDescent="0.3">
      <c r="B167" s="147" t="s">
        <v>135</v>
      </c>
      <c r="C167" s="148"/>
      <c r="D167" s="148"/>
      <c r="E167" s="148"/>
      <c r="F167" s="148"/>
      <c r="G167" s="148"/>
      <c r="H167" s="148"/>
      <c r="I167" s="149"/>
    </row>
    <row r="168" spans="2:9" ht="14.4" thickBot="1" x14ac:dyDescent="0.3">
      <c r="B168" s="342" t="s">
        <v>139</v>
      </c>
      <c r="C168" s="343"/>
      <c r="D168" s="102" t="s">
        <v>140</v>
      </c>
      <c r="E168" s="101" t="s">
        <v>141</v>
      </c>
      <c r="F168" s="76"/>
      <c r="G168" s="324"/>
      <c r="H168" s="325"/>
      <c r="I168" s="326"/>
    </row>
    <row r="169" spans="2:9" ht="14.4" customHeight="1" x14ac:dyDescent="0.25">
      <c r="B169" s="338" t="s">
        <v>136</v>
      </c>
      <c r="C169" s="254"/>
      <c r="D169" s="103">
        <v>0</v>
      </c>
      <c r="E169" s="105" t="s">
        <v>149</v>
      </c>
      <c r="F169" s="76"/>
      <c r="G169" s="339" t="s">
        <v>26</v>
      </c>
      <c r="H169" s="340"/>
      <c r="I169" s="341"/>
    </row>
    <row r="170" spans="2:9" ht="14.4" customHeight="1" x14ac:dyDescent="0.25">
      <c r="B170" s="334" t="s">
        <v>137</v>
      </c>
      <c r="C170" s="258"/>
      <c r="D170" s="104">
        <v>0</v>
      </c>
      <c r="E170" s="106" t="s">
        <v>149</v>
      </c>
      <c r="F170" s="23"/>
      <c r="G170" s="335" t="s">
        <v>26</v>
      </c>
      <c r="H170" s="336"/>
      <c r="I170" s="337"/>
    </row>
    <row r="171" spans="2:9" ht="14.4" customHeight="1" x14ac:dyDescent="0.25">
      <c r="B171" s="334" t="s">
        <v>138</v>
      </c>
      <c r="C171" s="258"/>
      <c r="D171" s="104">
        <v>0</v>
      </c>
      <c r="E171" s="106" t="s">
        <v>149</v>
      </c>
      <c r="F171" s="23"/>
      <c r="G171" s="335" t="s">
        <v>26</v>
      </c>
      <c r="H171" s="336"/>
      <c r="I171" s="337"/>
    </row>
    <row r="172" spans="2:9" ht="14.4" customHeight="1" x14ac:dyDescent="0.25">
      <c r="B172" s="334" t="s">
        <v>142</v>
      </c>
      <c r="C172" s="258"/>
      <c r="D172" s="108">
        <v>0</v>
      </c>
      <c r="E172" s="106" t="s">
        <v>149</v>
      </c>
      <c r="F172" s="23"/>
      <c r="G172" s="335" t="s">
        <v>26</v>
      </c>
      <c r="H172" s="336"/>
      <c r="I172" s="337"/>
    </row>
    <row r="173" spans="2:9" ht="14.4" customHeight="1" x14ac:dyDescent="0.25">
      <c r="B173" s="334" t="s">
        <v>143</v>
      </c>
      <c r="C173" s="258"/>
      <c r="D173" s="108">
        <v>0</v>
      </c>
      <c r="E173" s="106" t="s">
        <v>150</v>
      </c>
      <c r="F173" s="23"/>
      <c r="G173" s="335" t="s">
        <v>26</v>
      </c>
      <c r="H173" s="336"/>
      <c r="I173" s="337"/>
    </row>
    <row r="174" spans="2:9" ht="14.4" customHeight="1" x14ac:dyDescent="0.25">
      <c r="B174" s="334" t="s">
        <v>144</v>
      </c>
      <c r="C174" s="258"/>
      <c r="D174" s="108">
        <v>0</v>
      </c>
      <c r="E174" s="106" t="s">
        <v>151</v>
      </c>
      <c r="F174" s="23"/>
      <c r="G174" s="335" t="s">
        <v>26</v>
      </c>
      <c r="H174" s="336"/>
      <c r="I174" s="337"/>
    </row>
    <row r="175" spans="2:9" ht="14.4" customHeight="1" x14ac:dyDescent="0.25">
      <c r="B175" s="334" t="s">
        <v>145</v>
      </c>
      <c r="C175" s="258"/>
      <c r="D175" s="108">
        <v>0</v>
      </c>
      <c r="E175" s="106" t="s">
        <v>151</v>
      </c>
      <c r="F175" s="23"/>
      <c r="G175" s="335" t="s">
        <v>26</v>
      </c>
      <c r="H175" s="336"/>
      <c r="I175" s="337"/>
    </row>
    <row r="176" spans="2:9" ht="14.4" customHeight="1" x14ac:dyDescent="0.25">
      <c r="B176" s="334" t="s">
        <v>146</v>
      </c>
      <c r="C176" s="258"/>
      <c r="D176" s="108">
        <v>0</v>
      </c>
      <c r="E176" s="106" t="s">
        <v>151</v>
      </c>
      <c r="F176" s="23"/>
      <c r="G176" s="335" t="s">
        <v>26</v>
      </c>
      <c r="H176" s="336"/>
      <c r="I176" s="337"/>
    </row>
    <row r="177" spans="2:9" ht="14.4" customHeight="1" x14ac:dyDescent="0.25">
      <c r="B177" s="334" t="s">
        <v>147</v>
      </c>
      <c r="C177" s="258"/>
      <c r="D177" s="108">
        <v>0</v>
      </c>
      <c r="E177" s="106" t="s">
        <v>151</v>
      </c>
      <c r="F177" s="23"/>
      <c r="G177" s="335" t="s">
        <v>26</v>
      </c>
      <c r="H177" s="336"/>
      <c r="I177" s="337"/>
    </row>
    <row r="178" spans="2:9" ht="14.4" customHeight="1" thickBot="1" x14ac:dyDescent="0.3">
      <c r="B178" s="330" t="s">
        <v>148</v>
      </c>
      <c r="C178" s="256"/>
      <c r="D178" s="109">
        <v>0</v>
      </c>
      <c r="E178" s="107" t="s">
        <v>151</v>
      </c>
      <c r="F178" s="77"/>
      <c r="G178" s="331" t="s">
        <v>26</v>
      </c>
      <c r="H178" s="332"/>
      <c r="I178" s="333"/>
    </row>
  </sheetData>
  <mergeCells count="347">
    <mergeCell ref="B178:C178"/>
    <mergeCell ref="G178:I178"/>
    <mergeCell ref="B175:C175"/>
    <mergeCell ref="G175:I175"/>
    <mergeCell ref="B176:C176"/>
    <mergeCell ref="G176:I176"/>
    <mergeCell ref="B167:I167"/>
    <mergeCell ref="B169:C169"/>
    <mergeCell ref="G169:I169"/>
    <mergeCell ref="B170:C170"/>
    <mergeCell ref="G170:I170"/>
    <mergeCell ref="B171:C171"/>
    <mergeCell ref="G171:I171"/>
    <mergeCell ref="B168:C168"/>
    <mergeCell ref="G168:I168"/>
    <mergeCell ref="B172:C172"/>
    <mergeCell ref="G172:I172"/>
    <mergeCell ref="B173:C173"/>
    <mergeCell ref="G173:I173"/>
    <mergeCell ref="B174:C174"/>
    <mergeCell ref="G174:I174"/>
    <mergeCell ref="B177:C177"/>
    <mergeCell ref="G177:I177"/>
    <mergeCell ref="D63:E63"/>
    <mergeCell ref="B165:C165"/>
    <mergeCell ref="B154:C154"/>
    <mergeCell ref="G154:I154"/>
    <mergeCell ref="B161:I161"/>
    <mergeCell ref="B162:C162"/>
    <mergeCell ref="B163:C163"/>
    <mergeCell ref="B164:C164"/>
    <mergeCell ref="B159:C159"/>
    <mergeCell ref="B158:C158"/>
    <mergeCell ref="B157:C157"/>
    <mergeCell ref="G162:I162"/>
    <mergeCell ref="G163:I163"/>
    <mergeCell ref="G164:I164"/>
    <mergeCell ref="G165:I165"/>
    <mergeCell ref="B156:C156"/>
    <mergeCell ref="G156:I156"/>
    <mergeCell ref="B155:C155"/>
    <mergeCell ref="G155:I155"/>
    <mergeCell ref="B153:C153"/>
    <mergeCell ref="G153:I153"/>
    <mergeCell ref="B130:C130"/>
    <mergeCell ref="G146:I146"/>
    <mergeCell ref="B146:C146"/>
    <mergeCell ref="B143:C143"/>
    <mergeCell ref="B128:C128"/>
    <mergeCell ref="B129:C129"/>
    <mergeCell ref="B119:C119"/>
    <mergeCell ref="G119:I119"/>
    <mergeCell ref="B135:C135"/>
    <mergeCell ref="B138:C138"/>
    <mergeCell ref="B132:C132"/>
    <mergeCell ref="B134:C134"/>
    <mergeCell ref="B116:C116"/>
    <mergeCell ref="G116:I116"/>
    <mergeCell ref="B120:C120"/>
    <mergeCell ref="G120:I120"/>
    <mergeCell ref="B121:C121"/>
    <mergeCell ref="G121:I121"/>
    <mergeCell ref="B118:C118"/>
    <mergeCell ref="G125:I125"/>
    <mergeCell ref="B126:C126"/>
    <mergeCell ref="B133:C133"/>
    <mergeCell ref="B152:C152"/>
    <mergeCell ref="B151:C151"/>
    <mergeCell ref="B149:C149"/>
    <mergeCell ref="B150:I150"/>
    <mergeCell ref="G151:I151"/>
    <mergeCell ref="G152:I152"/>
    <mergeCell ref="B148:C148"/>
    <mergeCell ref="G148:I148"/>
    <mergeCell ref="B147:C147"/>
    <mergeCell ref="G147:I147"/>
    <mergeCell ref="B25:I25"/>
    <mergeCell ref="D77:E77"/>
    <mergeCell ref="G77:I77"/>
    <mergeCell ref="B76:C77"/>
    <mergeCell ref="D76:E76"/>
    <mergeCell ref="B37:C37"/>
    <mergeCell ref="G76:I76"/>
    <mergeCell ref="D43:E43"/>
    <mergeCell ref="G43:I43"/>
    <mergeCell ref="B46:C46"/>
    <mergeCell ref="D46:E46"/>
    <mergeCell ref="G46:I46"/>
    <mergeCell ref="B47:C47"/>
    <mergeCell ref="D47:E47"/>
    <mergeCell ref="G47:I47"/>
    <mergeCell ref="B48:C48"/>
    <mergeCell ref="D48:E48"/>
    <mergeCell ref="G48:I48"/>
    <mergeCell ref="B50:C52"/>
    <mergeCell ref="D50:E50"/>
    <mergeCell ref="G50:I50"/>
    <mergeCell ref="G75:I75"/>
    <mergeCell ref="D41:E41"/>
    <mergeCell ref="D49:E49"/>
    <mergeCell ref="B35:C35"/>
    <mergeCell ref="D35:E35"/>
    <mergeCell ref="G35:I35"/>
    <mergeCell ref="D27:E27"/>
    <mergeCell ref="G28:I28"/>
    <mergeCell ref="G29:I29"/>
    <mergeCell ref="G26:I26"/>
    <mergeCell ref="B44:C44"/>
    <mergeCell ref="D44:E44"/>
    <mergeCell ref="G39:I39"/>
    <mergeCell ref="B40:C40"/>
    <mergeCell ref="D40:E40"/>
    <mergeCell ref="G40:I40"/>
    <mergeCell ref="D37:E37"/>
    <mergeCell ref="G37:I37"/>
    <mergeCell ref="B36:C36"/>
    <mergeCell ref="D36:E36"/>
    <mergeCell ref="G36:I36"/>
    <mergeCell ref="G6:I6"/>
    <mergeCell ref="B14:D14"/>
    <mergeCell ref="G115:I115"/>
    <mergeCell ref="G129:I129"/>
    <mergeCell ref="G139:I139"/>
    <mergeCell ref="G130:I130"/>
    <mergeCell ref="G131:I131"/>
    <mergeCell ref="G132:I132"/>
    <mergeCell ref="G134:I134"/>
    <mergeCell ref="G138:I138"/>
    <mergeCell ref="G135:I135"/>
    <mergeCell ref="G136:I136"/>
    <mergeCell ref="G123:I123"/>
    <mergeCell ref="G124:I124"/>
    <mergeCell ref="G128:I128"/>
    <mergeCell ref="G133:I133"/>
    <mergeCell ref="G127:I127"/>
    <mergeCell ref="G126:I126"/>
    <mergeCell ref="G118:I118"/>
    <mergeCell ref="B12:D12"/>
    <mergeCell ref="E12:F12"/>
    <mergeCell ref="E7:F7"/>
    <mergeCell ref="E8:F8"/>
    <mergeCell ref="E13:F13"/>
    <mergeCell ref="B15:D15"/>
    <mergeCell ref="B17:D17"/>
    <mergeCell ref="B127:C127"/>
    <mergeCell ref="B125:C125"/>
    <mergeCell ref="B122:C122"/>
    <mergeCell ref="B123:C123"/>
    <mergeCell ref="B131:C131"/>
    <mergeCell ref="B136:C136"/>
    <mergeCell ref="B137:C137"/>
    <mergeCell ref="B74:C75"/>
    <mergeCell ref="D74:E74"/>
    <mergeCell ref="D75:E75"/>
    <mergeCell ref="B26:C26"/>
    <mergeCell ref="D26:E26"/>
    <mergeCell ref="B28:C30"/>
    <mergeCell ref="D28:E28"/>
    <mergeCell ref="D29:E29"/>
    <mergeCell ref="B69:I69"/>
    <mergeCell ref="G44:I44"/>
    <mergeCell ref="B45:C45"/>
    <mergeCell ref="D45:E45"/>
    <mergeCell ref="E18:F18"/>
    <mergeCell ref="B18:D18"/>
    <mergeCell ref="G74:I74"/>
    <mergeCell ref="G45:I45"/>
    <mergeCell ref="B42:C42"/>
    <mergeCell ref="D42:E42"/>
    <mergeCell ref="G42:I42"/>
    <mergeCell ref="B43:C43"/>
    <mergeCell ref="E19:G19"/>
    <mergeCell ref="D30:E30"/>
    <mergeCell ref="G30:I30"/>
    <mergeCell ref="B31:C31"/>
    <mergeCell ref="D31:E31"/>
    <mergeCell ref="G31:I31"/>
    <mergeCell ref="B32:C34"/>
    <mergeCell ref="D32:E32"/>
    <mergeCell ref="G32:I32"/>
    <mergeCell ref="D33:E33"/>
    <mergeCell ref="G33:I33"/>
    <mergeCell ref="D34:E34"/>
    <mergeCell ref="G34:I34"/>
    <mergeCell ref="B24:I24"/>
    <mergeCell ref="B38:C38"/>
    <mergeCell ref="D38:E38"/>
    <mergeCell ref="G38:I38"/>
    <mergeCell ref="B39:C39"/>
    <mergeCell ref="D39:E39"/>
    <mergeCell ref="B5:I5"/>
    <mergeCell ref="B2:I2"/>
    <mergeCell ref="B20:D20"/>
    <mergeCell ref="E20:F20"/>
    <mergeCell ref="B22:D22"/>
    <mergeCell ref="E22:F22"/>
    <mergeCell ref="B21:D21"/>
    <mergeCell ref="E21:F21"/>
    <mergeCell ref="B4:H4"/>
    <mergeCell ref="E17:F17"/>
    <mergeCell ref="B7:D7"/>
    <mergeCell ref="B8:D8"/>
    <mergeCell ref="B10:D10"/>
    <mergeCell ref="B11:D11"/>
    <mergeCell ref="B9:D9"/>
    <mergeCell ref="B13:D13"/>
    <mergeCell ref="E9:F9"/>
    <mergeCell ref="B6:F6"/>
    <mergeCell ref="B16:D16"/>
    <mergeCell ref="E16:F16"/>
    <mergeCell ref="E14:F14"/>
    <mergeCell ref="E15:F15"/>
    <mergeCell ref="E10:F10"/>
    <mergeCell ref="E11:F11"/>
    <mergeCell ref="D51:E51"/>
    <mergeCell ref="G51:I51"/>
    <mergeCell ref="D52:E52"/>
    <mergeCell ref="G52:I52"/>
    <mergeCell ref="B53:C53"/>
    <mergeCell ref="D53:E53"/>
    <mergeCell ref="G53:I53"/>
    <mergeCell ref="B54:C54"/>
    <mergeCell ref="D54:E54"/>
    <mergeCell ref="G54:I54"/>
    <mergeCell ref="B55:C55"/>
    <mergeCell ref="D55:E55"/>
    <mergeCell ref="G55:I55"/>
    <mergeCell ref="B56:C56"/>
    <mergeCell ref="D56:E56"/>
    <mergeCell ref="G56:I56"/>
    <mergeCell ref="B57:C59"/>
    <mergeCell ref="D57:E57"/>
    <mergeCell ref="G57:I57"/>
    <mergeCell ref="D58:E58"/>
    <mergeCell ref="G58:I58"/>
    <mergeCell ref="D59:E59"/>
    <mergeCell ref="G59:I59"/>
    <mergeCell ref="B60:C60"/>
    <mergeCell ref="D60:E60"/>
    <mergeCell ref="G60:I60"/>
    <mergeCell ref="B61:C61"/>
    <mergeCell ref="D61:E61"/>
    <mergeCell ref="G61:I61"/>
    <mergeCell ref="B62:C62"/>
    <mergeCell ref="D62:E62"/>
    <mergeCell ref="G62:I62"/>
    <mergeCell ref="E80:E85"/>
    <mergeCell ref="B66:C66"/>
    <mergeCell ref="D66:E66"/>
    <mergeCell ref="G66:I66"/>
    <mergeCell ref="B67:C67"/>
    <mergeCell ref="D67:E67"/>
    <mergeCell ref="G67:I67"/>
    <mergeCell ref="B70:C71"/>
    <mergeCell ref="D70:E70"/>
    <mergeCell ref="G70:I70"/>
    <mergeCell ref="D71:E71"/>
    <mergeCell ref="G71:I71"/>
    <mergeCell ref="B82:C83"/>
    <mergeCell ref="G82:I82"/>
    <mergeCell ref="G83:I83"/>
    <mergeCell ref="B84:C85"/>
    <mergeCell ref="G84:I84"/>
    <mergeCell ref="G85:I85"/>
    <mergeCell ref="B64:C64"/>
    <mergeCell ref="D64:E64"/>
    <mergeCell ref="G64:I64"/>
    <mergeCell ref="B65:C65"/>
    <mergeCell ref="D65:E65"/>
    <mergeCell ref="G65:I65"/>
    <mergeCell ref="D95:E95"/>
    <mergeCell ref="G95:I95"/>
    <mergeCell ref="B72:C73"/>
    <mergeCell ref="D72:E72"/>
    <mergeCell ref="G72:I72"/>
    <mergeCell ref="D73:E73"/>
    <mergeCell ref="G73:I73"/>
    <mergeCell ref="B79:I79"/>
    <mergeCell ref="B80:C81"/>
    <mergeCell ref="G80:I80"/>
    <mergeCell ref="G81:I81"/>
    <mergeCell ref="B86:C87"/>
    <mergeCell ref="E86:E89"/>
    <mergeCell ref="G86:I86"/>
    <mergeCell ref="G87:I87"/>
    <mergeCell ref="B88:C89"/>
    <mergeCell ref="G88:I88"/>
    <mergeCell ref="G89:I89"/>
    <mergeCell ref="B91:I91"/>
    <mergeCell ref="B102:C103"/>
    <mergeCell ref="C92:C93"/>
    <mergeCell ref="C96:C97"/>
    <mergeCell ref="C100:C101"/>
    <mergeCell ref="B92:B101"/>
    <mergeCell ref="C98:C99"/>
    <mergeCell ref="C105:C106"/>
    <mergeCell ref="B105:B106"/>
    <mergeCell ref="D92:E92"/>
    <mergeCell ref="G92:I92"/>
    <mergeCell ref="D93:E93"/>
    <mergeCell ref="G93:I93"/>
    <mergeCell ref="D96:E96"/>
    <mergeCell ref="G96:I96"/>
    <mergeCell ref="D97:E97"/>
    <mergeCell ref="G97:I97"/>
    <mergeCell ref="D98:E98"/>
    <mergeCell ref="G98:I98"/>
    <mergeCell ref="D99:E99"/>
    <mergeCell ref="G99:I99"/>
    <mergeCell ref="C94:C95"/>
    <mergeCell ref="D94:E94"/>
    <mergeCell ref="G94:I94"/>
    <mergeCell ref="B108:I108"/>
    <mergeCell ref="B114:I114"/>
    <mergeCell ref="G144:I144"/>
    <mergeCell ref="B145:C145"/>
    <mergeCell ref="G145:I145"/>
    <mergeCell ref="B117:C117"/>
    <mergeCell ref="G117:I117"/>
    <mergeCell ref="G122:I122"/>
    <mergeCell ref="B115:C115"/>
    <mergeCell ref="B139:C139"/>
    <mergeCell ref="B140:C140"/>
    <mergeCell ref="B141:C141"/>
    <mergeCell ref="B142:C142"/>
    <mergeCell ref="B144:C144"/>
    <mergeCell ref="G137:I137"/>
    <mergeCell ref="G143:I143"/>
    <mergeCell ref="G140:I140"/>
    <mergeCell ref="G141:I141"/>
    <mergeCell ref="G142:I142"/>
    <mergeCell ref="B109:I109"/>
    <mergeCell ref="B110:I110"/>
    <mergeCell ref="B111:I111"/>
    <mergeCell ref="B113:I113"/>
    <mergeCell ref="B124:C124"/>
    <mergeCell ref="D100:E100"/>
    <mergeCell ref="G100:I100"/>
    <mergeCell ref="D101:E101"/>
    <mergeCell ref="G101:I101"/>
    <mergeCell ref="D105:E105"/>
    <mergeCell ref="G105:I105"/>
    <mergeCell ref="D106:E106"/>
    <mergeCell ref="G106:I106"/>
    <mergeCell ref="G102:I102"/>
    <mergeCell ref="G103:I103"/>
    <mergeCell ref="B104:I104"/>
  </mergeCells>
  <phoneticPr fontId="0" type="noConversion"/>
  <pageMargins left="0.59055118110236227" right="0.47244094488188981" top="0.59055118110236227" bottom="0.59055118110236227" header="0.31496062992125984" footer="0.24"/>
  <pageSetup paperSize="9" scale="66" orientation="portrait" r:id="rId1"/>
  <headerFooter alignWithMargins="0">
    <oddHeader>&amp;L&amp;"Arial Narrow,Normal"[Intitulé du marché]&amp;C&amp;"Arial Narrow,Normal"Analyse des offres&amp;R&amp;"Arial Narrow,Normal"Comité de sélection du [date de la séance]</oddHeader>
    <oddFooter>&amp;L&amp;"Arial Narrow,Normal"&amp;A&amp;R&amp;"Arial Narrow,Normal"p. &amp;P / &amp;N</oddFooter>
  </headerFooter>
  <rowBreaks count="1" manualBreakCount="1">
    <brk id="106" min="1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Fiche récapitulative offre type</vt:lpstr>
      <vt:lpstr>'Fiche récapitulative offre type'!Impression_des_titres</vt:lpstr>
      <vt:lpstr>'Fiche récapitulative offre type'!Zone_d_impression</vt:lpstr>
    </vt:vector>
  </TitlesOfParts>
  <Company>ETNIC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CFWB</dc:creator>
  <cp:lastModifiedBy>Cellule architecture</cp:lastModifiedBy>
  <cp:lastPrinted>2013-12-09T15:21:26Z</cp:lastPrinted>
  <dcterms:created xsi:type="dcterms:W3CDTF">2008-02-20T12:32:19Z</dcterms:created>
  <dcterms:modified xsi:type="dcterms:W3CDTF">2022-11-18T11:36:49Z</dcterms:modified>
</cp:coreProperties>
</file>